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gagumi691\Desktop\会社ホームページ\請求書統一様式\ホームページ掲載用\"/>
    </mc:Choice>
  </mc:AlternateContent>
  <xr:revisionPtr revIDLastSave="0" documentId="13_ncr:1_{CA638027-B6D2-4E6D-BE24-34FCD4B2ED70}" xr6:coauthVersionLast="47" xr6:coauthVersionMax="47" xr10:uidLastSave="{00000000-0000-0000-0000-000000000000}"/>
  <bookViews>
    <workbookView xWindow="-120" yWindow="-120" windowWidth="20730" windowHeight="11160" tabRatio="735" activeTab="1" xr2:uid="{00000000-000D-0000-FFFF-FFFF00000000}"/>
  </bookViews>
  <sheets>
    <sheet name="【必ずお読みください】" sheetId="7" r:id="rId1"/>
    <sheet name="(入力用)貴社控" sheetId="2" r:id="rId2"/>
    <sheet name="現場控" sheetId="3" r:id="rId3"/>
    <sheet name="提出用" sheetId="1" r:id="rId4"/>
    <sheet name="業者控(記入例）" sheetId="4" r:id="rId5"/>
    <sheet name="現場控（記入例）" sheetId="5" r:id="rId6"/>
    <sheet name="提出用（記入例）" sheetId="6" r:id="rId7"/>
  </sheets>
  <definedNames>
    <definedName name="_xlnm.Print_Area" localSheetId="1">'(入力用)貴社控'!$A$1:$AG$41</definedName>
    <definedName name="_xlnm.Print_Area" localSheetId="2">現場控!$A$1:$AG$41</definedName>
  </definedNames>
  <calcPr calcId="191029"/>
</workbook>
</file>

<file path=xl/calcChain.xml><?xml version="1.0" encoding="utf-8"?>
<calcChain xmlns="http://schemas.openxmlformats.org/spreadsheetml/2006/main">
  <c r="AD4" i="1" l="1"/>
  <c r="Z4" i="1"/>
  <c r="W4" i="1"/>
  <c r="AD4" i="3"/>
  <c r="Z4" i="3"/>
  <c r="W4" i="3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F15" i="3"/>
  <c r="S31" i="2"/>
  <c r="J31" i="2"/>
  <c r="Z31" i="2" s="1"/>
  <c r="I19" i="1"/>
  <c r="I18" i="1"/>
  <c r="I19" i="3"/>
  <c r="I18" i="3"/>
  <c r="Z19" i="2"/>
  <c r="Z18" i="2"/>
  <c r="S19" i="2"/>
  <c r="S18" i="2"/>
  <c r="S18" i="1" s="1"/>
  <c r="I20" i="2"/>
  <c r="I20" i="1" s="1"/>
  <c r="I23" i="2"/>
  <c r="I23" i="1" s="1"/>
  <c r="T24" i="1"/>
  <c r="T25" i="1"/>
  <c r="T26" i="1"/>
  <c r="T27" i="1"/>
  <c r="T28" i="1"/>
  <c r="T29" i="1"/>
  <c r="T23" i="1"/>
  <c r="D24" i="1"/>
  <c r="D25" i="1"/>
  <c r="D26" i="1"/>
  <c r="D27" i="1"/>
  <c r="D28" i="1"/>
  <c r="D29" i="1"/>
  <c r="D23" i="1"/>
  <c r="T24" i="3"/>
  <c r="T25" i="3"/>
  <c r="T26" i="3"/>
  <c r="T27" i="3"/>
  <c r="T28" i="3"/>
  <c r="T29" i="3"/>
  <c r="T23" i="3"/>
  <c r="D23" i="3"/>
  <c r="D24" i="3"/>
  <c r="D25" i="3"/>
  <c r="D26" i="3"/>
  <c r="D27" i="3"/>
  <c r="D28" i="3"/>
  <c r="D29" i="3"/>
  <c r="Z31" i="4"/>
  <c r="AD24" i="2"/>
  <c r="AG24" i="2" s="1"/>
  <c r="AE24" i="2"/>
  <c r="AD25" i="2"/>
  <c r="AG25" i="2" s="1"/>
  <c r="AE25" i="2"/>
  <c r="AC26" i="2"/>
  <c r="AD26" i="2"/>
  <c r="AG26" i="2" s="1"/>
  <c r="AE26" i="2"/>
  <c r="AF26" i="2"/>
  <c r="AC27" i="2"/>
  <c r="AF27" i="2" s="1"/>
  <c r="AD27" i="2"/>
  <c r="AE27" i="2"/>
  <c r="AG27" i="2"/>
  <c r="AC28" i="2"/>
  <c r="AD28" i="2"/>
  <c r="AE28" i="2"/>
  <c r="AF28" i="2"/>
  <c r="AG28" i="2"/>
  <c r="AC29" i="2"/>
  <c r="AD29" i="2"/>
  <c r="AE29" i="2"/>
  <c r="AF29" i="2"/>
  <c r="AG29" i="2"/>
  <c r="Y24" i="2"/>
  <c r="Y24" i="3" s="1"/>
  <c r="Y25" i="2"/>
  <c r="AC25" i="2" s="1"/>
  <c r="Y26" i="2"/>
  <c r="Y27" i="2"/>
  <c r="Y27" i="3" s="1"/>
  <c r="Y28" i="2"/>
  <c r="Y29" i="2"/>
  <c r="AE23" i="2"/>
  <c r="AD23" i="2"/>
  <c r="AG23" i="2" s="1"/>
  <c r="AC23" i="2"/>
  <c r="AF23" i="2" s="1"/>
  <c r="Y23" i="2"/>
  <c r="Y23" i="3" s="1"/>
  <c r="AC24" i="4"/>
  <c r="AD24" i="4"/>
  <c r="AE24" i="4"/>
  <c r="AF24" i="4"/>
  <c r="AG24" i="4"/>
  <c r="AC25" i="4"/>
  <c r="AD25" i="4"/>
  <c r="AE25" i="4"/>
  <c r="AF25" i="4"/>
  <c r="AG25" i="4"/>
  <c r="AC26" i="4"/>
  <c r="AD26" i="4"/>
  <c r="AG26" i="4" s="1"/>
  <c r="AE26" i="4"/>
  <c r="AF26" i="4"/>
  <c r="AC27" i="4"/>
  <c r="AC27" i="6" s="1"/>
  <c r="AD27" i="4"/>
  <c r="AE27" i="4"/>
  <c r="AG27" i="4"/>
  <c r="AC28" i="4"/>
  <c r="AD28" i="4"/>
  <c r="AE28" i="4"/>
  <c r="AF28" i="4"/>
  <c r="AG28" i="4"/>
  <c r="AC29" i="4"/>
  <c r="AD29" i="4"/>
  <c r="AE29" i="4"/>
  <c r="AF29" i="4"/>
  <c r="AG29" i="4"/>
  <c r="Y24" i="4"/>
  <c r="Y25" i="4"/>
  <c r="Y26" i="4"/>
  <c r="Y27" i="4"/>
  <c r="Y27" i="5" s="1"/>
  <c r="Y28" i="4"/>
  <c r="Y29" i="4"/>
  <c r="Y23" i="4"/>
  <c r="Y23" i="5" s="1"/>
  <c r="I24" i="4"/>
  <c r="I25" i="4"/>
  <c r="I26" i="4"/>
  <c r="I27" i="4"/>
  <c r="I27" i="5" s="1"/>
  <c r="I28" i="4"/>
  <c r="I29" i="4"/>
  <c r="N24" i="2"/>
  <c r="Q24" i="2" s="1"/>
  <c r="O24" i="2"/>
  <c r="M25" i="2"/>
  <c r="P25" i="2" s="1"/>
  <c r="N25" i="2"/>
  <c r="Q25" i="2" s="1"/>
  <c r="O25" i="2"/>
  <c r="N26" i="2"/>
  <c r="Q26" i="2" s="1"/>
  <c r="O26" i="2"/>
  <c r="M27" i="2"/>
  <c r="P27" i="2" s="1"/>
  <c r="N27" i="2"/>
  <c r="O27" i="2"/>
  <c r="Q27" i="2"/>
  <c r="M28" i="2"/>
  <c r="N28" i="2"/>
  <c r="Q28" i="2" s="1"/>
  <c r="O28" i="2"/>
  <c r="P28" i="2"/>
  <c r="M29" i="2"/>
  <c r="P29" i="2" s="1"/>
  <c r="N29" i="2"/>
  <c r="O29" i="2"/>
  <c r="Q29" i="2"/>
  <c r="I24" i="2"/>
  <c r="M24" i="2" s="1"/>
  <c r="P24" i="2" s="1"/>
  <c r="I25" i="2"/>
  <c r="I26" i="2"/>
  <c r="M26" i="2" s="1"/>
  <c r="I27" i="2"/>
  <c r="I28" i="2"/>
  <c r="I29" i="2"/>
  <c r="O23" i="2"/>
  <c r="N23" i="2"/>
  <c r="Q23" i="2" s="1"/>
  <c r="I23" i="4"/>
  <c r="AC26" i="3"/>
  <c r="AC29" i="3"/>
  <c r="S19" i="3"/>
  <c r="F11" i="1"/>
  <c r="AC28" i="1"/>
  <c r="Y25" i="1"/>
  <c r="Y26" i="1"/>
  <c r="Y28" i="1"/>
  <c r="Y29" i="1"/>
  <c r="M25" i="1"/>
  <c r="I25" i="1"/>
  <c r="I26" i="1"/>
  <c r="I29" i="1"/>
  <c r="AC28" i="3"/>
  <c r="Y26" i="3"/>
  <c r="Y28" i="3"/>
  <c r="Y29" i="3"/>
  <c r="I25" i="3"/>
  <c r="I26" i="3"/>
  <c r="I29" i="3"/>
  <c r="A12" i="1"/>
  <c r="A12" i="3"/>
  <c r="V14" i="1"/>
  <c r="V13" i="1"/>
  <c r="AD12" i="1"/>
  <c r="V12" i="1"/>
  <c r="V14" i="3"/>
  <c r="V13" i="3"/>
  <c r="AD12" i="3"/>
  <c r="V12" i="3"/>
  <c r="F11" i="3"/>
  <c r="V14" i="6"/>
  <c r="AD12" i="6"/>
  <c r="V13" i="6"/>
  <c r="V12" i="6"/>
  <c r="V14" i="5"/>
  <c r="V13" i="5"/>
  <c r="AD12" i="5"/>
  <c r="V12" i="5"/>
  <c r="Y36" i="6"/>
  <c r="T37" i="5"/>
  <c r="T36" i="5"/>
  <c r="I19" i="5"/>
  <c r="Y36" i="5"/>
  <c r="F11" i="6"/>
  <c r="S19" i="4"/>
  <c r="Z19" i="4"/>
  <c r="S18" i="4"/>
  <c r="H36" i="6"/>
  <c r="T29" i="6"/>
  <c r="D29" i="6"/>
  <c r="T28" i="6"/>
  <c r="D28" i="6"/>
  <c r="T27" i="6"/>
  <c r="D27" i="6"/>
  <c r="T26" i="6"/>
  <c r="D26" i="6"/>
  <c r="T25" i="6"/>
  <c r="D25" i="6"/>
  <c r="T24" i="6"/>
  <c r="D24" i="6"/>
  <c r="T23" i="6"/>
  <c r="D23" i="6"/>
  <c r="I19" i="6"/>
  <c r="I18" i="6"/>
  <c r="N9" i="6"/>
  <c r="AD4" i="6"/>
  <c r="Z4" i="6"/>
  <c r="T29" i="5"/>
  <c r="D29" i="5"/>
  <c r="T28" i="5"/>
  <c r="D28" i="5"/>
  <c r="T27" i="5"/>
  <c r="D27" i="5"/>
  <c r="T26" i="5"/>
  <c r="D26" i="5"/>
  <c r="T25" i="5"/>
  <c r="D25" i="5"/>
  <c r="T24" i="5"/>
  <c r="D24" i="5"/>
  <c r="T23" i="5"/>
  <c r="D23" i="5"/>
  <c r="I18" i="5"/>
  <c r="F11" i="5"/>
  <c r="N9" i="5"/>
  <c r="AD4" i="5"/>
  <c r="Z4" i="5"/>
  <c r="O36" i="4"/>
  <c r="R36" i="4"/>
  <c r="J31" i="4"/>
  <c r="J31" i="6"/>
  <c r="AC29" i="5"/>
  <c r="Y29" i="6"/>
  <c r="O29" i="4"/>
  <c r="N29" i="4"/>
  <c r="Q29" i="4" s="1"/>
  <c r="M29" i="4"/>
  <c r="M29" i="6" s="1"/>
  <c r="I29" i="5"/>
  <c r="Y28" i="6"/>
  <c r="O28" i="4"/>
  <c r="N28" i="4"/>
  <c r="Q28" i="4"/>
  <c r="M28" i="4"/>
  <c r="M28" i="6" s="1"/>
  <c r="P28" i="4"/>
  <c r="I28" i="6"/>
  <c r="AC27" i="5"/>
  <c r="Y27" i="6"/>
  <c r="O27" i="4"/>
  <c r="N27" i="4"/>
  <c r="Q27" i="4"/>
  <c r="M27" i="4"/>
  <c r="M27" i="6"/>
  <c r="AC26" i="5"/>
  <c r="Y26" i="6"/>
  <c r="Y26" i="5"/>
  <c r="O26" i="4"/>
  <c r="N26" i="4"/>
  <c r="Q26" i="4"/>
  <c r="M26" i="4"/>
  <c r="P26" i="4"/>
  <c r="I26" i="6"/>
  <c r="AC25" i="6"/>
  <c r="Y25" i="6"/>
  <c r="O25" i="4"/>
  <c r="N25" i="4"/>
  <c r="Q25" i="4" s="1"/>
  <c r="M25" i="4"/>
  <c r="P25" i="4" s="1"/>
  <c r="AC24" i="5"/>
  <c r="AC24" i="6"/>
  <c r="Y24" i="6"/>
  <c r="O24" i="4"/>
  <c r="N24" i="4"/>
  <c r="Q24" i="4"/>
  <c r="I24" i="5"/>
  <c r="AE23" i="4"/>
  <c r="AD23" i="4"/>
  <c r="AG23" i="4" s="1"/>
  <c r="Y23" i="6"/>
  <c r="O23" i="4"/>
  <c r="N23" i="4"/>
  <c r="Q23" i="4" s="1"/>
  <c r="I23" i="6"/>
  <c r="I20" i="4"/>
  <c r="I20" i="5"/>
  <c r="Z18" i="4"/>
  <c r="Z18" i="5"/>
  <c r="M24" i="4"/>
  <c r="P24" i="4" s="1"/>
  <c r="Y29" i="5"/>
  <c r="I24" i="6"/>
  <c r="AC28" i="6"/>
  <c r="AC28" i="5"/>
  <c r="S18" i="6"/>
  <c r="S18" i="5"/>
  <c r="M27" i="5"/>
  <c r="M28" i="5"/>
  <c r="I26" i="5"/>
  <c r="P27" i="4"/>
  <c r="I29" i="6"/>
  <c r="M26" i="5"/>
  <c r="M23" i="4"/>
  <c r="M23" i="5" s="1"/>
  <c r="AC25" i="5"/>
  <c r="Y28" i="5"/>
  <c r="Y25" i="5"/>
  <c r="I23" i="5"/>
  <c r="I25" i="6"/>
  <c r="J31" i="5"/>
  <c r="Z19" i="6"/>
  <c r="Z19" i="5"/>
  <c r="M25" i="5"/>
  <c r="S19" i="5"/>
  <c r="J32" i="4"/>
  <c r="M29" i="5"/>
  <c r="S20" i="4"/>
  <c r="AC29" i="6"/>
  <c r="Z18" i="6"/>
  <c r="AC26" i="6"/>
  <c r="S19" i="6"/>
  <c r="AC23" i="4"/>
  <c r="AC23" i="5" s="1"/>
  <c r="I28" i="5"/>
  <c r="I20" i="6"/>
  <c r="I25" i="5"/>
  <c r="M26" i="6"/>
  <c r="Y24" i="5"/>
  <c r="M23" i="6"/>
  <c r="AF23" i="4"/>
  <c r="J32" i="5"/>
  <c r="S32" i="4"/>
  <c r="Z32" i="4"/>
  <c r="J32" i="6"/>
  <c r="S20" i="6"/>
  <c r="S20" i="5"/>
  <c r="Z20" i="4"/>
  <c r="Z20" i="5"/>
  <c r="Z20" i="6"/>
  <c r="Z32" i="5"/>
  <c r="Z32" i="6"/>
  <c r="F9" i="4"/>
  <c r="S32" i="5"/>
  <c r="S32" i="6"/>
  <c r="F9" i="5"/>
  <c r="W9" i="5"/>
  <c r="F9" i="6"/>
  <c r="W9" i="6"/>
  <c r="J32" i="2" l="1"/>
  <c r="J31" i="3"/>
  <c r="I20" i="3"/>
  <c r="S20" i="2"/>
  <c r="J32" i="3"/>
  <c r="P26" i="2"/>
  <c r="M26" i="3"/>
  <c r="M25" i="3"/>
  <c r="I23" i="3"/>
  <c r="M23" i="2"/>
  <c r="P23" i="2" s="1"/>
  <c r="Y25" i="3"/>
  <c r="Z18" i="1"/>
  <c r="S18" i="3"/>
  <c r="AC25" i="1"/>
  <c r="AF25" i="2"/>
  <c r="AC25" i="3"/>
  <c r="AC24" i="2"/>
  <c r="Y24" i="1"/>
  <c r="AC27" i="3"/>
  <c r="AC29" i="1"/>
  <c r="AF27" i="4"/>
  <c r="S31" i="4"/>
  <c r="AC23" i="6"/>
  <c r="M25" i="6"/>
  <c r="P29" i="4"/>
  <c r="M24" i="5"/>
  <c r="I27" i="6"/>
  <c r="M24" i="6"/>
  <c r="M29" i="3"/>
  <c r="M27" i="1"/>
  <c r="M29" i="1"/>
  <c r="I27" i="3"/>
  <c r="I27" i="1"/>
  <c r="M26" i="1"/>
  <c r="S31" i="6"/>
  <c r="Z31" i="6"/>
  <c r="P23" i="4"/>
  <c r="S31" i="5"/>
  <c r="S19" i="1"/>
  <c r="AC26" i="1"/>
  <c r="Y27" i="1"/>
  <c r="AC23" i="3"/>
  <c r="AC23" i="1"/>
  <c r="Y23" i="1"/>
  <c r="M28" i="1"/>
  <c r="M28" i="3"/>
  <c r="M24" i="1"/>
  <c r="M24" i="3"/>
  <c r="I28" i="1"/>
  <c r="I24" i="1"/>
  <c r="I28" i="3"/>
  <c r="I24" i="3"/>
  <c r="AC24" i="1"/>
  <c r="M27" i="3"/>
  <c r="J31" i="1"/>
  <c r="S32" i="2" l="1"/>
  <c r="S32" i="1" s="1"/>
  <c r="Z20" i="2"/>
  <c r="Z18" i="3"/>
  <c r="Z20" i="3"/>
  <c r="J32" i="1"/>
  <c r="S31" i="1"/>
  <c r="S20" i="3"/>
  <c r="S20" i="1"/>
  <c r="AC24" i="3"/>
  <c r="AF24" i="2"/>
  <c r="AC27" i="1"/>
  <c r="Z31" i="5"/>
  <c r="M23" i="1"/>
  <c r="M23" i="3"/>
  <c r="Z19" i="1"/>
  <c r="Z19" i="3"/>
  <c r="S31" i="3"/>
  <c r="Z32" i="2" l="1"/>
  <c r="Z20" i="1"/>
  <c r="Z31" i="1"/>
  <c r="Z31" i="3"/>
  <c r="S32" i="3"/>
  <c r="Z32" i="1" l="1"/>
  <c r="F9" i="2"/>
  <c r="F9" i="3" s="1"/>
  <c r="Z32" i="3"/>
  <c r="F9" i="1" l="1"/>
</calcChain>
</file>

<file path=xl/sharedStrings.xml><?xml version="1.0" encoding="utf-8"?>
<sst xmlns="http://schemas.openxmlformats.org/spreadsheetml/2006/main" count="560" uniqueCount="96">
  <si>
    <t>担当部</t>
    <rPh sb="0" eb="3">
      <t>タントウブ</t>
    </rPh>
    <phoneticPr fontId="2"/>
  </si>
  <si>
    <t>関係部</t>
    <rPh sb="0" eb="2">
      <t>カンケイ</t>
    </rPh>
    <rPh sb="2" eb="3">
      <t>ブ</t>
    </rPh>
    <phoneticPr fontId="2"/>
  </si>
  <si>
    <t>本部長</t>
    <rPh sb="0" eb="3">
      <t>ホンブチョウ</t>
    </rPh>
    <phoneticPr fontId="2"/>
  </si>
  <si>
    <t>￥</t>
  </si>
  <si>
    <t>(D）</t>
    <phoneticPr fontId="2"/>
  </si>
  <si>
    <t>計</t>
    <rPh sb="0" eb="1">
      <t>ケイ</t>
    </rPh>
    <phoneticPr fontId="2"/>
  </si>
  <si>
    <t>振替明細計</t>
    <rPh sb="0" eb="2">
      <t>フリカエ</t>
    </rPh>
    <rPh sb="2" eb="4">
      <t>メイサイ</t>
    </rPh>
    <rPh sb="4" eb="5">
      <t>ケイ</t>
    </rPh>
    <phoneticPr fontId="2"/>
  </si>
  <si>
    <t>振替金計</t>
    <rPh sb="0" eb="2">
      <t>フリカエ</t>
    </rPh>
    <rPh sb="2" eb="3">
      <t>キン</t>
    </rPh>
    <rPh sb="3" eb="4">
      <t>ケイ</t>
    </rPh>
    <phoneticPr fontId="2"/>
  </si>
  <si>
    <t>振替明細(税込）</t>
    <rPh sb="5" eb="7">
      <t>ゼイコミ</t>
    </rPh>
    <phoneticPr fontId="2"/>
  </si>
  <si>
    <t>差引請求額（C）=(A）-(B）</t>
    <rPh sb="0" eb="2">
      <t>サシヒキ</t>
    </rPh>
    <rPh sb="2" eb="4">
      <t>セイキュウ</t>
    </rPh>
    <rPh sb="4" eb="5">
      <t>ガク</t>
    </rPh>
    <phoneticPr fontId="2"/>
  </si>
  <si>
    <t>工事価格</t>
  </si>
  <si>
    <t>既収入額計（B)</t>
    <rPh sb="4" eb="5">
      <t>ケイ</t>
    </rPh>
    <phoneticPr fontId="2"/>
  </si>
  <si>
    <t>第14回</t>
    <phoneticPr fontId="2"/>
  </si>
  <si>
    <t>第7回</t>
  </si>
  <si>
    <t>第13回</t>
    <phoneticPr fontId="2"/>
  </si>
  <si>
    <t>第6回</t>
  </si>
  <si>
    <t>第12回</t>
    <phoneticPr fontId="2"/>
  </si>
  <si>
    <t>第5回</t>
  </si>
  <si>
    <t>第11回</t>
    <phoneticPr fontId="2"/>
  </si>
  <si>
    <t>第4回</t>
  </si>
  <si>
    <t>第10回</t>
    <phoneticPr fontId="2"/>
  </si>
  <si>
    <t>第3回</t>
  </si>
  <si>
    <t>第９回</t>
  </si>
  <si>
    <t>第2回</t>
    <phoneticPr fontId="2"/>
  </si>
  <si>
    <t>第８回</t>
  </si>
  <si>
    <t>第1回</t>
    <phoneticPr fontId="2"/>
  </si>
  <si>
    <t>工事価格</t>
    <rPh sb="0" eb="2">
      <t>コウジ</t>
    </rPh>
    <rPh sb="2" eb="4">
      <t>カカク</t>
    </rPh>
    <phoneticPr fontId="2"/>
  </si>
  <si>
    <t>既　収　入　額</t>
    <phoneticPr fontId="2"/>
  </si>
  <si>
    <t>出来高金額の90％(A）</t>
    <rPh sb="0" eb="3">
      <t>デキダカ</t>
    </rPh>
    <rPh sb="3" eb="4">
      <t>キン</t>
    </rPh>
    <rPh sb="4" eb="5">
      <t>ガク</t>
    </rPh>
    <phoneticPr fontId="2"/>
  </si>
  <si>
    <t>出来高金額　　　　　　　　　　　　　　(　　）月出来高率(　　　）％</t>
    <rPh sb="0" eb="3">
      <t>デキダカ</t>
    </rPh>
    <rPh sb="3" eb="4">
      <t>キン</t>
    </rPh>
    <rPh sb="4" eb="5">
      <t>ガク</t>
    </rPh>
    <rPh sb="23" eb="24">
      <t>ツキ</t>
    </rPh>
    <rPh sb="24" eb="27">
      <t>デキダカ</t>
    </rPh>
    <rPh sb="27" eb="28">
      <t>リツ</t>
    </rPh>
    <phoneticPr fontId="2"/>
  </si>
  <si>
    <t>普通</t>
    <rPh sb="0" eb="2">
      <t>フツウ</t>
    </rPh>
    <phoneticPr fontId="2"/>
  </si>
  <si>
    <t>当座</t>
    <phoneticPr fontId="2"/>
  </si>
  <si>
    <t>口座名義</t>
  </si>
  <si>
    <t>印</t>
    <rPh sb="0" eb="1">
      <t>イン</t>
    </rPh>
    <phoneticPr fontId="2"/>
  </si>
  <si>
    <t>口座番号</t>
  </si>
  <si>
    <t>振込先</t>
  </si>
  <si>
    <t>工事件名</t>
  </si>
  <si>
    <t xml:space="preserve">￥ 　　　　　　　 </t>
    <phoneticPr fontId="2"/>
  </si>
  <si>
    <t>今回支払額(Ｃ)-(Ｄ)</t>
  </si>
  <si>
    <t>振替金・査定額(Ｄ)</t>
    <phoneticPr fontId="2"/>
  </si>
  <si>
    <t>(Ｃ)</t>
  </si>
  <si>
    <t>請求金額</t>
  </si>
  <si>
    <r>
      <t>株式会社　</t>
    </r>
    <r>
      <rPr>
        <sz val="12"/>
        <rFont val="ＭＳ Ｐ明朝"/>
        <family val="1"/>
        <charset val="128"/>
      </rPr>
      <t>菅組　御中</t>
    </r>
    <rPh sb="0" eb="2">
      <t>カブシキ</t>
    </rPh>
    <rPh sb="2" eb="4">
      <t>カイシャ</t>
    </rPh>
    <rPh sb="5" eb="6">
      <t>スガ</t>
    </rPh>
    <rPh sb="6" eb="7">
      <t>クミ</t>
    </rPh>
    <rPh sb="8" eb="10">
      <t>オンチュウ</t>
    </rPh>
    <phoneticPr fontId="2"/>
  </si>
  <si>
    <t>日</t>
    <rPh sb="0" eb="1">
      <t>ヒ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</si>
  <si>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</si>
  <si>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</si>
  <si>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r>
      <rPr>
        <sz val="18"/>
        <rFont val="ＭＳ Ｐ明朝"/>
        <family val="1"/>
        <charset val="128"/>
      </rPr>
      <t>請　求　書</t>
    </r>
    <r>
      <rPr>
        <sz val="20"/>
        <rFont val="ＭＳ Ｐ明朝"/>
        <family val="1"/>
        <charset val="128"/>
      </rPr>
      <t>　</t>
    </r>
    <r>
      <rPr>
        <sz val="11"/>
        <rFont val="ＭＳ Ｐ明朝"/>
        <family val="1"/>
        <charset val="128"/>
      </rPr>
      <t>(出来高　　精算)</t>
    </r>
    <rPh sb="0" eb="5">
      <t>セイキュウショ</t>
    </rPh>
    <rPh sb="7" eb="10">
      <t>デキダカ</t>
    </rPh>
    <rPh sb="12" eb="14">
      <t>セイサン</t>
    </rPh>
    <phoneticPr fontId="2"/>
  </si>
  <si>
    <t>(業者控）</t>
    <rPh sb="1" eb="3">
      <t>ギョウシャ</t>
    </rPh>
    <rPh sb="3" eb="4">
      <t>ヒカ</t>
    </rPh>
    <phoneticPr fontId="2"/>
  </si>
  <si>
    <t>(現場控)</t>
    <rPh sb="1" eb="3">
      <t>ゲンバ</t>
    </rPh>
    <rPh sb="3" eb="4">
      <t>ヒカエ</t>
    </rPh>
    <phoneticPr fontId="2"/>
  </si>
  <si>
    <t>－</t>
    <phoneticPr fontId="2"/>
  </si>
  <si>
    <t>－</t>
    <phoneticPr fontId="2"/>
  </si>
  <si>
    <t>－</t>
  </si>
  <si>
    <t>既　収　入　額</t>
    <phoneticPr fontId="2"/>
  </si>
  <si>
    <t>第1回</t>
    <phoneticPr fontId="2"/>
  </si>
  <si>
    <t>第2回</t>
    <phoneticPr fontId="2"/>
  </si>
  <si>
    <t>￥</t>
    <phoneticPr fontId="2"/>
  </si>
  <si>
    <t>振替金・査定額(Ｄ)</t>
    <phoneticPr fontId="2"/>
  </si>
  <si>
    <t>既　収　入　額</t>
    <phoneticPr fontId="2"/>
  </si>
  <si>
    <t>第2回</t>
    <phoneticPr fontId="2"/>
  </si>
  <si>
    <t>第10回</t>
    <phoneticPr fontId="2"/>
  </si>
  <si>
    <t>第11回</t>
    <phoneticPr fontId="2"/>
  </si>
  <si>
    <t>第12回</t>
    <phoneticPr fontId="2"/>
  </si>
  <si>
    <t>第13回</t>
    <phoneticPr fontId="2"/>
  </si>
  <si>
    <t>第14回</t>
    <phoneticPr fontId="2"/>
  </si>
  <si>
    <t>(D）</t>
    <phoneticPr fontId="2"/>
  </si>
  <si>
    <t>令和</t>
    <rPh sb="0" eb="2">
      <t>レイワ</t>
    </rPh>
    <phoneticPr fontId="2"/>
  </si>
  <si>
    <t>T</t>
    <phoneticPr fontId="2"/>
  </si>
  <si>
    <t>登録番号</t>
    <rPh sb="0" eb="2">
      <t>トウロク</t>
    </rPh>
    <rPh sb="2" eb="4">
      <t>バンゴウ</t>
    </rPh>
    <phoneticPr fontId="2"/>
  </si>
  <si>
    <t>消費税(10％)</t>
    <phoneticPr fontId="2"/>
  </si>
  <si>
    <t>工事価格</t>
    <phoneticPr fontId="2"/>
  </si>
  <si>
    <t>消費税(10%)</t>
    <rPh sb="0" eb="3">
      <t>ショウヒゼイ</t>
    </rPh>
    <phoneticPr fontId="2"/>
  </si>
  <si>
    <t>安全協力費　工事価格×1.2/1000</t>
    <rPh sb="6" eb="8">
      <t>コウジ</t>
    </rPh>
    <rPh sb="8" eb="10">
      <t>カカク</t>
    </rPh>
    <phoneticPr fontId="2"/>
  </si>
  <si>
    <t>税抜(10％)</t>
    <rPh sb="0" eb="2">
      <t>ゼイヌキ</t>
    </rPh>
    <phoneticPr fontId="2"/>
  </si>
  <si>
    <t>消費税(10％)</t>
    <rPh sb="0" eb="3">
      <t>ショウヒゼイ</t>
    </rPh>
    <phoneticPr fontId="2"/>
  </si>
  <si>
    <t>合計</t>
    <rPh sb="0" eb="2">
      <t>ゴウケイ</t>
    </rPh>
    <phoneticPr fontId="2"/>
  </si>
  <si>
    <t>契約金額(10％)</t>
    <phoneticPr fontId="2"/>
  </si>
  <si>
    <t>※　安全協力費の計算の仕方</t>
    <rPh sb="2" eb="4">
      <t>アンゼン</t>
    </rPh>
    <rPh sb="4" eb="7">
      <t>キョウリョクヒ</t>
    </rPh>
    <rPh sb="8" eb="10">
      <t>ケイサン</t>
    </rPh>
    <rPh sb="11" eb="13">
      <t>シカタ</t>
    </rPh>
    <phoneticPr fontId="2"/>
  </si>
  <si>
    <t>10,000,000(税抜)　×　1.2/1000　＝　12,000</t>
    <rPh sb="11" eb="13">
      <t>ゼイヌキ</t>
    </rPh>
    <phoneticPr fontId="2"/>
  </si>
  <si>
    <t>郵便番号・住所・氏名・ＴEＬ</t>
    <rPh sb="0" eb="4">
      <t>ユウビンバンゴウ</t>
    </rPh>
    <phoneticPr fontId="2"/>
  </si>
  <si>
    <t>(提出用)</t>
    <rPh sb="1" eb="3">
      <t>テイシュツ</t>
    </rPh>
    <rPh sb="3" eb="4">
      <t>ヨウ</t>
    </rPh>
    <phoneticPr fontId="2"/>
  </si>
  <si>
    <t>●●銀行</t>
    <rPh sb="2" eb="4">
      <t>ギンコウ</t>
    </rPh>
    <phoneticPr fontId="2"/>
  </si>
  <si>
    <t>支店名</t>
    <rPh sb="0" eb="3">
      <t>シテンメイ</t>
    </rPh>
    <phoneticPr fontId="2"/>
  </si>
  <si>
    <t>銀行名</t>
    <rPh sb="0" eb="3">
      <t>ギンコウメイ</t>
    </rPh>
    <phoneticPr fontId="2"/>
  </si>
  <si>
    <t>●●支店</t>
    <rPh sb="2" eb="4">
      <t>シテン</t>
    </rPh>
    <phoneticPr fontId="2"/>
  </si>
  <si>
    <t>カ）スガグミ</t>
    <phoneticPr fontId="2"/>
  </si>
  <si>
    <t>安全協力費　工事価格×　　　/1000</t>
    <rPh sb="6" eb="8">
      <t>コウジ</t>
    </rPh>
    <rPh sb="8" eb="10">
      <t>カカク</t>
    </rPh>
    <phoneticPr fontId="2"/>
  </si>
  <si>
    <t>㈱菅組本社新築工事</t>
    <rPh sb="1" eb="3">
      <t>スガグミ</t>
    </rPh>
    <rPh sb="3" eb="5">
      <t>ホンシャ</t>
    </rPh>
    <rPh sb="5" eb="9">
      <t>シンチク</t>
    </rPh>
    <phoneticPr fontId="2"/>
  </si>
  <si>
    <t>外注請求書について</t>
    <rPh sb="0" eb="2">
      <t>ガイチュウ</t>
    </rPh>
    <rPh sb="2" eb="5">
      <t>セイキュウショ</t>
    </rPh>
    <phoneticPr fontId="2"/>
  </si>
  <si>
    <t>(貴社控）</t>
    <rPh sb="1" eb="3">
      <t>キシャ</t>
    </rPh>
    <rPh sb="3" eb="4">
      <t>ヒカ</t>
    </rPh>
    <phoneticPr fontId="2"/>
  </si>
  <si>
    <t>また、入力用は貴社控にてご利用下さい。</t>
    <rPh sb="3" eb="5">
      <t>ニュウリョク</t>
    </rPh>
    <rPh sb="5" eb="6">
      <t>ヨウ</t>
    </rPh>
    <rPh sb="7" eb="9">
      <t>キシャ</t>
    </rPh>
    <rPh sb="9" eb="10">
      <t>ヒカ</t>
    </rPh>
    <rPh sb="13" eb="15">
      <t>リヨウ</t>
    </rPh>
    <rPh sb="15" eb="16">
      <t>クダ</t>
    </rPh>
    <phoneticPr fontId="2"/>
  </si>
  <si>
    <t>注文（契約）1件ごとに、請求書を2部（経理用、現場控用）を現場担当者までご提出下さい。</t>
    <rPh sb="0" eb="2">
      <t>チュウモン</t>
    </rPh>
    <rPh sb="3" eb="5">
      <t>ケイヤク</t>
    </rPh>
    <rPh sb="7" eb="8">
      <t>ケン</t>
    </rPh>
    <rPh sb="12" eb="15">
      <t>セイキュウショ</t>
    </rPh>
    <rPh sb="17" eb="18">
      <t>ブ</t>
    </rPh>
    <rPh sb="19" eb="22">
      <t>ケイリヨウ</t>
    </rPh>
    <rPh sb="23" eb="25">
      <t>ゲンバ</t>
    </rPh>
    <rPh sb="25" eb="26">
      <t>ヒカ</t>
    </rPh>
    <rPh sb="26" eb="27">
      <t>ヨウ</t>
    </rPh>
    <rPh sb="29" eb="31">
      <t>ゲンバ</t>
    </rPh>
    <rPh sb="31" eb="34">
      <t>タントウシャ</t>
    </rPh>
    <rPh sb="37" eb="39">
      <t>テイシュツ</t>
    </rPh>
    <rPh sb="39" eb="40">
      <t>クダ</t>
    </rPh>
    <phoneticPr fontId="2"/>
  </si>
  <si>
    <t>ご不明点等ございましたら各作業所、各支店までお問合せ下さい。</t>
    <rPh sb="1" eb="4">
      <t>フメイテン</t>
    </rPh>
    <rPh sb="4" eb="5">
      <t>トウ</t>
    </rPh>
    <rPh sb="12" eb="16">
      <t>カクサギョウショ</t>
    </rPh>
    <rPh sb="17" eb="18">
      <t>カク</t>
    </rPh>
    <rPh sb="18" eb="20">
      <t>シテン</t>
    </rPh>
    <rPh sb="23" eb="25">
      <t>トイアワ</t>
    </rPh>
    <rPh sb="26" eb="27">
      <t>クダ</t>
    </rPh>
    <phoneticPr fontId="2"/>
  </si>
  <si>
    <t>2024.4.10改訂</t>
    <rPh sb="9" eb="11">
      <t>カイテイ</t>
    </rPh>
    <phoneticPr fontId="2"/>
  </si>
  <si>
    <t>請求日については原則月末とし、支払条件については注文書記載の条件と致します。</t>
    <rPh sb="0" eb="2">
      <t>セイキュウ</t>
    </rPh>
    <rPh sb="2" eb="3">
      <t>ヒ</t>
    </rPh>
    <rPh sb="8" eb="10">
      <t>ゲンソク</t>
    </rPh>
    <rPh sb="10" eb="12">
      <t>ゲツマツ</t>
    </rPh>
    <rPh sb="15" eb="17">
      <t>シハライ</t>
    </rPh>
    <rPh sb="17" eb="19">
      <t>ジョウケン</t>
    </rPh>
    <rPh sb="24" eb="27">
      <t>チュウモンショ</t>
    </rPh>
    <rPh sb="27" eb="29">
      <t>キサイ</t>
    </rPh>
    <rPh sb="30" eb="32">
      <t>ジョウケン</t>
    </rPh>
    <rPh sb="33" eb="34">
      <t>イタ</t>
    </rPh>
    <phoneticPr fontId="2"/>
  </si>
  <si>
    <t>シートをご活用いただき、(入力用)貴社控えの</t>
    <rPh sb="5" eb="7">
      <t>カツヨウ</t>
    </rPh>
    <rPh sb="13" eb="15">
      <t>ニュウリョク</t>
    </rPh>
    <rPh sb="15" eb="16">
      <t>ヨウ</t>
    </rPh>
    <rPh sb="17" eb="19">
      <t>キシャ</t>
    </rPh>
    <rPh sb="19" eb="20">
      <t>ヒカ</t>
    </rPh>
    <phoneticPr fontId="2"/>
  </si>
  <si>
    <t>部分に入力をお願い致します。</t>
    <rPh sb="0" eb="2">
      <t>ブブン</t>
    </rPh>
    <rPh sb="3" eb="5">
      <t>ニュウリョク</t>
    </rPh>
    <rPh sb="7" eb="8">
      <t>ネガ</t>
    </rPh>
    <rPh sb="9" eb="10">
      <t>イタ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</si>
</sst>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¥&quot;#,##0;&quot;¥&quot;\-#,##0"/>
    <numFmt numFmtId="176" formatCode="&quot;¥&quot;#,##0_);\(&quot;¥&quot;#,##0\)"/>
    <numFmt numFmtId="177" formatCode="#,##0;&quot;△ &quot;#,##0"/>
    <numFmt numFmtId="178" formatCode="0;\-0;;@"/>
    <numFmt numFmtId="179" formatCode="#,##0_ "/>
    <numFmt numFmtId="180" formatCode="#,##0_);\(#,##0\)"/>
  </numFmts>
  <fonts count="15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18"/>
      <name val="ＭＳ Ｐ明朝"/>
      <family val="1"/>
      <charset val="128"/>
    </font>
    <font>
      <sz val="20"/>
      <name val="ＭＳ Ｐ明朝"/>
      <family val="1"/>
      <charset val="128"/>
    </font>
    <font>
      <sz val="11"/>
      <name val="#ＪＳ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6"/>
      <name val="ＭＳ Ｐ明朝"/>
      <family val="1"/>
      <charset val="128"/>
    </font>
    <font>
      <b/>
      <sz val="16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9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12" fillId="0" borderId="0">
      <alignment vertical="center"/>
    </xf>
    <xf numFmtId="0" fontId="10" fillId="0" borderId="0">
      <alignment vertical="center"/>
    </xf>
  </cellStyleXfs>
  <cellXfs count="191">
    <xf numFmtId="0" fontId="0" fillId="0" borderId="0" xfId="0"/>
    <xf numFmtId="0" fontId="3" fillId="0" borderId="0" xfId="0" applyFont="1"/>
    <xf numFmtId="0" fontId="3" fillId="0" borderId="1" xfId="0" applyFont="1" applyBorder="1"/>
    <xf numFmtId="0" fontId="0" fillId="0" borderId="2" xfId="0" applyBorder="1"/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6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177" fontId="0" fillId="0" borderId="8" xfId="0" applyNumberFormat="1" applyBorder="1" applyAlignment="1">
      <alignment horizontal="left"/>
    </xf>
    <xf numFmtId="0" fontId="3" fillId="0" borderId="6" xfId="0" applyFont="1" applyBorder="1" applyAlignment="1">
      <alignment horizontal="left" vertical="center" indent="2" shrinkToFit="1"/>
    </xf>
    <xf numFmtId="177" fontId="0" fillId="0" borderId="9" xfId="0" applyNumberFormat="1" applyBorder="1"/>
    <xf numFmtId="177" fontId="1" fillId="0" borderId="9" xfId="3" applyNumberFormat="1" applyFont="1" applyBorder="1" applyAlignment="1">
      <alignment shrinkToFit="1"/>
    </xf>
    <xf numFmtId="177" fontId="0" fillId="0" borderId="9" xfId="3" applyNumberFormat="1" applyFont="1" applyBorder="1" applyAlignment="1">
      <alignment shrinkToFit="1"/>
    </xf>
    <xf numFmtId="0" fontId="4" fillId="0" borderId="1" xfId="0" applyFont="1" applyBorder="1" applyAlignment="1">
      <alignment horizontal="right" vertical="center"/>
    </xf>
    <xf numFmtId="177" fontId="1" fillId="0" borderId="9" xfId="3" applyNumberFormat="1" applyFont="1" applyBorder="1" applyAlignment="1">
      <alignment vertical="center" shrinkToFit="1"/>
    </xf>
    <xf numFmtId="177" fontId="4" fillId="0" borderId="1" xfId="0" applyNumberFormat="1" applyFont="1" applyBorder="1" applyAlignment="1">
      <alignment horizontal="right" vertical="center"/>
    </xf>
    <xf numFmtId="177" fontId="0" fillId="0" borderId="8" xfId="0" applyNumberFormat="1" applyBorder="1" applyAlignment="1">
      <alignment vertical="center"/>
    </xf>
    <xf numFmtId="177" fontId="4" fillId="0" borderId="5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177" fontId="0" fillId="0" borderId="9" xfId="0" applyNumberFormat="1" applyBorder="1" applyAlignment="1">
      <alignment vertical="center"/>
    </xf>
    <xf numFmtId="177" fontId="4" fillId="0" borderId="4" xfId="0" applyNumberFormat="1" applyFont="1" applyBorder="1" applyAlignment="1">
      <alignment horizontal="right" vertical="center"/>
    </xf>
    <xf numFmtId="177" fontId="4" fillId="0" borderId="3" xfId="0" applyNumberFormat="1" applyFont="1" applyBorder="1" applyAlignment="1">
      <alignment horizontal="right" vertical="center"/>
    </xf>
    <xf numFmtId="177" fontId="3" fillId="0" borderId="1" xfId="0" applyNumberFormat="1" applyFont="1" applyBorder="1"/>
    <xf numFmtId="177" fontId="3" fillId="0" borderId="8" xfId="0" applyNumberFormat="1" applyFont="1" applyBorder="1" applyAlignment="1">
      <alignment horizontal="left"/>
    </xf>
    <xf numFmtId="177" fontId="0" fillId="0" borderId="6" xfId="0" applyNumberFormat="1" applyBorder="1" applyAlignment="1">
      <alignment horizontal="center"/>
    </xf>
    <xf numFmtId="0" fontId="4" fillId="0" borderId="1" xfId="0" applyFont="1" applyBorder="1" applyAlignment="1">
      <alignment horizontal="right"/>
    </xf>
    <xf numFmtId="177" fontId="0" fillId="0" borderId="8" xfId="0" applyNumberForma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/>
    <xf numFmtId="0" fontId="3" fillId="0" borderId="6" xfId="0" applyFont="1" applyBorder="1"/>
    <xf numFmtId="9" fontId="1" fillId="0" borderId="0" xfId="1" applyFont="1" applyBorder="1" applyAlignment="1">
      <alignment vertical="center" shrinkToFit="1"/>
    </xf>
    <xf numFmtId="179" fontId="1" fillId="0" borderId="0" xfId="3" applyNumberFormat="1" applyFont="1" applyBorder="1" applyAlignment="1">
      <alignment vertical="center" shrinkToFi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0" fillId="0" borderId="0" xfId="0" applyAlignment="1">
      <alignment vertical="center"/>
    </xf>
    <xf numFmtId="178" fontId="1" fillId="0" borderId="6" xfId="3" applyNumberFormat="1" applyFont="1" applyBorder="1" applyAlignment="1">
      <alignment vertical="center" shrinkToFit="1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vertical="center" shrinkToFit="1"/>
    </xf>
    <xf numFmtId="0" fontId="3" fillId="0" borderId="8" xfId="0" applyFont="1" applyBorder="1" applyAlignment="1">
      <alignment horizontal="center" vertical="top" shrinkToFit="1"/>
    </xf>
    <xf numFmtId="0" fontId="3" fillId="0" borderId="8" xfId="0" applyFont="1" applyBorder="1" applyAlignment="1">
      <alignment horizontal="center" vertical="top"/>
    </xf>
    <xf numFmtId="0" fontId="3" fillId="0" borderId="7" xfId="0" applyFont="1" applyBorder="1" applyAlignment="1">
      <alignment vertical="center"/>
    </xf>
    <xf numFmtId="0" fontId="4" fillId="0" borderId="4" xfId="0" applyFont="1" applyBorder="1" applyAlignment="1">
      <alignment horizontal="center"/>
    </xf>
    <xf numFmtId="177" fontId="4" fillId="0" borderId="4" xfId="0" applyNumberFormat="1" applyFont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13" fillId="0" borderId="0" xfId="0" applyFont="1"/>
    <xf numFmtId="0" fontId="14" fillId="0" borderId="0" xfId="0" applyFont="1"/>
    <xf numFmtId="0" fontId="0" fillId="2" borderId="0" xfId="0" applyFill="1"/>
    <xf numFmtId="0" fontId="0" fillId="4" borderId="0" xfId="0" applyFill="1"/>
    <xf numFmtId="38" fontId="6" fillId="0" borderId="3" xfId="2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/>
    <xf numFmtId="0" fontId="4" fillId="0" borderId="9" xfId="0" applyFont="1" applyBorder="1"/>
    <xf numFmtId="38" fontId="6" fillId="3" borderId="10" xfId="2" applyFont="1" applyFill="1" applyBorder="1" applyAlignment="1"/>
    <xf numFmtId="38" fontId="0" fillId="0" borderId="4" xfId="2" applyFont="1" applyBorder="1" applyAlignment="1"/>
    <xf numFmtId="38" fontId="0" fillId="0" borderId="3" xfId="2" applyFont="1" applyBorder="1" applyAlignment="1"/>
    <xf numFmtId="38" fontId="0" fillId="0" borderId="9" xfId="2" applyFont="1" applyBorder="1" applyAlignment="1"/>
    <xf numFmtId="38" fontId="0" fillId="0" borderId="10" xfId="2" applyFont="1" applyBorder="1" applyAlignment="1"/>
    <xf numFmtId="0" fontId="3" fillId="0" borderId="12" xfId="0" applyFont="1" applyBorder="1" applyAlignment="1">
      <alignment horizontal="distributed" vertical="center" indent="1"/>
    </xf>
    <xf numFmtId="0" fontId="3" fillId="0" borderId="13" xfId="0" applyFont="1" applyBorder="1" applyAlignment="1">
      <alignment horizontal="distributed" vertical="center" indent="1"/>
    </xf>
    <xf numFmtId="0" fontId="3" fillId="0" borderId="7" xfId="0" applyFont="1" applyBorder="1" applyAlignment="1">
      <alignment horizontal="distributed" vertical="center" indent="1"/>
    </xf>
    <xf numFmtId="0" fontId="3" fillId="0" borderId="1" xfId="0" applyFont="1" applyBorder="1" applyAlignment="1">
      <alignment horizontal="distributed" vertical="center" indent="1"/>
    </xf>
    <xf numFmtId="0" fontId="3" fillId="0" borderId="5" xfId="0" applyFont="1" applyBorder="1" applyAlignment="1">
      <alignment horizontal="distributed" vertical="center" indent="1"/>
    </xf>
    <xf numFmtId="0" fontId="3" fillId="0" borderId="8" xfId="0" applyFont="1" applyBorder="1" applyAlignment="1">
      <alignment horizontal="distributed" vertical="center" indent="1"/>
    </xf>
    <xf numFmtId="0" fontId="3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38" fontId="6" fillId="3" borderId="3" xfId="2" applyFont="1" applyFill="1" applyBorder="1" applyAlignment="1"/>
    <xf numFmtId="38" fontId="6" fillId="3" borderId="9" xfId="2" applyFont="1" applyFill="1" applyBorder="1" applyAlignment="1"/>
    <xf numFmtId="38" fontId="6" fillId="0" borderId="3" xfId="2" applyFont="1" applyBorder="1" applyAlignment="1"/>
    <xf numFmtId="38" fontId="6" fillId="0" borderId="9" xfId="2" applyFont="1" applyBorder="1" applyAlignment="1"/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center" vertical="center" textRotation="255"/>
    </xf>
    <xf numFmtId="0" fontId="3" fillId="0" borderId="1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6" fillId="3" borderId="4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11" xfId="0" applyFont="1" applyBorder="1" applyAlignment="1">
      <alignment horizontal="left" vertical="center"/>
    </xf>
    <xf numFmtId="38" fontId="6" fillId="0" borderId="8" xfId="0" applyNumberFormat="1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3" fillId="0" borderId="10" xfId="0" applyFont="1" applyBorder="1" applyAlignment="1">
      <alignment horizontal="distributed" vertical="center" indent="1"/>
    </xf>
    <xf numFmtId="0" fontId="6" fillId="3" borderId="10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left" vertical="top"/>
    </xf>
    <xf numFmtId="0" fontId="3" fillId="3" borderId="13" xfId="0" applyFont="1" applyFill="1" applyBorder="1" applyAlignment="1">
      <alignment horizontal="left" vertical="top"/>
    </xf>
    <xf numFmtId="0" fontId="3" fillId="3" borderId="2" xfId="0" applyFont="1" applyFill="1" applyBorder="1" applyAlignment="1">
      <alignment horizontal="left" vertical="top"/>
    </xf>
    <xf numFmtId="0" fontId="3" fillId="3" borderId="0" xfId="0" applyFont="1" applyFill="1" applyAlignment="1">
      <alignment horizontal="left" vertical="top"/>
    </xf>
    <xf numFmtId="0" fontId="3" fillId="3" borderId="1" xfId="0" applyFont="1" applyFill="1" applyBorder="1" applyAlignment="1">
      <alignment horizontal="left" vertical="top"/>
    </xf>
    <xf numFmtId="0" fontId="3" fillId="3" borderId="5" xfId="0" applyFont="1" applyFill="1" applyBorder="1" applyAlignment="1">
      <alignment horizontal="left" vertical="top"/>
    </xf>
    <xf numFmtId="0" fontId="3" fillId="3" borderId="10" xfId="0" applyFont="1" applyFill="1" applyBorder="1" applyAlignment="1">
      <alignment horizontal="center" vertical="center"/>
    </xf>
    <xf numFmtId="0" fontId="3" fillId="0" borderId="12" xfId="0" applyFont="1" applyBorder="1"/>
    <xf numFmtId="0" fontId="3" fillId="0" borderId="13" xfId="0" applyFont="1" applyBorder="1"/>
    <xf numFmtId="0" fontId="3" fillId="0" borderId="7" xfId="0" applyFont="1" applyBorder="1"/>
    <xf numFmtId="0" fontId="3" fillId="0" borderId="10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10" xfId="0" applyFont="1" applyBorder="1" applyAlignment="1">
      <alignment shrinkToFit="1"/>
    </xf>
    <xf numFmtId="38" fontId="6" fillId="0" borderId="3" xfId="2" applyFont="1" applyBorder="1" applyAlignment="1">
      <alignment horizontal="right" vertical="center"/>
    </xf>
    <xf numFmtId="38" fontId="6" fillId="0" borderId="10" xfId="2" applyFont="1" applyBorder="1" applyAlignment="1"/>
    <xf numFmtId="38" fontId="6" fillId="0" borderId="8" xfId="2" applyFont="1" applyBorder="1" applyAlignment="1">
      <alignment horizontal="center"/>
    </xf>
    <xf numFmtId="38" fontId="6" fillId="0" borderId="23" xfId="2" applyFont="1" applyBorder="1" applyAlignment="1">
      <alignment horizontal="center"/>
    </xf>
    <xf numFmtId="0" fontId="3" fillId="0" borderId="12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76" fontId="0" fillId="0" borderId="5" xfId="0" applyNumberFormat="1" applyBorder="1" applyAlignment="1">
      <alignment horizontal="right"/>
    </xf>
    <xf numFmtId="0" fontId="3" fillId="0" borderId="4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3" fillId="0" borderId="9" xfId="0" applyFont="1" applyBorder="1" applyAlignment="1">
      <alignment horizontal="left" vertical="center" indent="1"/>
    </xf>
    <xf numFmtId="177" fontId="0" fillId="0" borderId="3" xfId="0" applyNumberFormat="1" applyBorder="1"/>
    <xf numFmtId="177" fontId="1" fillId="0" borderId="3" xfId="3" applyNumberFormat="1" applyFont="1" applyBorder="1" applyAlignment="1">
      <alignment shrinkToFit="1"/>
    </xf>
    <xf numFmtId="0" fontId="4" fillId="0" borderId="4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178" fontId="0" fillId="0" borderId="10" xfId="0" applyNumberFormat="1" applyBorder="1"/>
    <xf numFmtId="178" fontId="0" fillId="0" borderId="4" xfId="0" applyNumberFormat="1" applyBorder="1"/>
    <xf numFmtId="178" fontId="0" fillId="0" borderId="3" xfId="0" applyNumberFormat="1" applyBorder="1"/>
    <xf numFmtId="178" fontId="0" fillId="0" borderId="9" xfId="0" applyNumberFormat="1" applyBorder="1"/>
    <xf numFmtId="177" fontId="0" fillId="0" borderId="3" xfId="0" applyNumberFormat="1" applyBorder="1" applyAlignment="1">
      <alignment vertical="center"/>
    </xf>
    <xf numFmtId="177" fontId="1" fillId="0" borderId="3" xfId="3" applyNumberFormat="1" applyFont="1" applyBorder="1" applyAlignment="1">
      <alignment vertical="center" shrinkToFit="1"/>
    </xf>
    <xf numFmtId="3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178" fontId="1" fillId="0" borderId="0" xfId="3" applyNumberFormat="1" applyFont="1" applyBorder="1" applyAlignment="1">
      <alignment horizontal="center" shrinkToFit="1"/>
    </xf>
    <xf numFmtId="178" fontId="1" fillId="0" borderId="5" xfId="3" applyNumberFormat="1" applyFont="1" applyBorder="1" applyAlignment="1">
      <alignment horizontal="center" shrinkToFit="1"/>
    </xf>
    <xf numFmtId="38" fontId="3" fillId="0" borderId="20" xfId="2" applyFont="1" applyBorder="1" applyAlignment="1">
      <alignment horizontal="center" vertical="center"/>
    </xf>
    <xf numFmtId="38" fontId="3" fillId="0" borderId="22" xfId="2" applyFont="1" applyBorder="1" applyAlignment="1">
      <alignment horizontal="center" vertical="center"/>
    </xf>
    <xf numFmtId="38" fontId="3" fillId="0" borderId="5" xfId="2" applyFont="1" applyBorder="1" applyAlignment="1">
      <alignment horizontal="center" vertical="center"/>
    </xf>
    <xf numFmtId="38" fontId="3" fillId="0" borderId="8" xfId="2" applyFont="1" applyBorder="1" applyAlignment="1">
      <alignment horizontal="center" vertical="center"/>
    </xf>
    <xf numFmtId="176" fontId="0" fillId="0" borderId="5" xfId="0" applyNumberFormat="1" applyBorder="1"/>
    <xf numFmtId="180" fontId="0" fillId="0" borderId="5" xfId="0" applyNumberFormat="1" applyBorder="1" applyAlignment="1">
      <alignment horizontal="right"/>
    </xf>
    <xf numFmtId="5" fontId="1" fillId="0" borderId="5" xfId="3" applyNumberFormat="1" applyFont="1" applyBorder="1" applyAlignment="1">
      <alignment shrinkToFit="1"/>
    </xf>
    <xf numFmtId="3" fontId="0" fillId="0" borderId="0" xfId="0" applyNumberFormat="1" applyAlignment="1">
      <alignment horizontal="center"/>
    </xf>
    <xf numFmtId="38" fontId="3" fillId="0" borderId="9" xfId="2" applyFont="1" applyBorder="1" applyAlignment="1">
      <alignment horizontal="center" vertical="center"/>
    </xf>
    <xf numFmtId="38" fontId="3" fillId="0" borderId="10" xfId="2" applyFont="1" applyBorder="1" applyAlignment="1">
      <alignment horizontal="center" vertical="center"/>
    </xf>
    <xf numFmtId="177" fontId="0" fillId="0" borderId="9" xfId="0" applyNumberFormat="1" applyBorder="1" applyAlignment="1">
      <alignment vertical="center"/>
    </xf>
    <xf numFmtId="177" fontId="0" fillId="0" borderId="5" xfId="0" applyNumberFormat="1" applyBorder="1" applyAlignment="1">
      <alignment vertical="center"/>
    </xf>
    <xf numFmtId="177" fontId="0" fillId="0" borderId="8" xfId="0" applyNumberFormat="1" applyBorder="1" applyAlignment="1">
      <alignment vertical="center"/>
    </xf>
    <xf numFmtId="178" fontId="0" fillId="0" borderId="0" xfId="0" applyNumberFormat="1" applyAlignment="1">
      <alignment horizontal="center"/>
    </xf>
    <xf numFmtId="178" fontId="0" fillId="0" borderId="6" xfId="0" applyNumberFormat="1" applyBorder="1" applyAlignment="1">
      <alignment horizontal="center"/>
    </xf>
    <xf numFmtId="178" fontId="0" fillId="0" borderId="5" xfId="0" applyNumberFormat="1" applyBorder="1" applyAlignment="1">
      <alignment horizontal="center"/>
    </xf>
    <xf numFmtId="178" fontId="0" fillId="0" borderId="8" xfId="0" applyNumberFormat="1" applyBorder="1" applyAlignment="1">
      <alignment horizontal="center"/>
    </xf>
    <xf numFmtId="38" fontId="3" fillId="0" borderId="20" xfId="0" applyNumberFormat="1" applyFont="1" applyBorder="1" applyAlignment="1">
      <alignment horizontal="center" vertical="center"/>
    </xf>
    <xf numFmtId="38" fontId="3" fillId="0" borderId="5" xfId="0" applyNumberFormat="1" applyFont="1" applyBorder="1" applyAlignment="1">
      <alignment horizontal="center" vertical="center"/>
    </xf>
    <xf numFmtId="38" fontId="3" fillId="0" borderId="9" xfId="0" applyNumberFormat="1" applyFont="1" applyBorder="1" applyAlignment="1">
      <alignment horizontal="center" vertical="center"/>
    </xf>
  </cellXfs>
  <cellStyles count="7">
    <cellStyle name="パーセント" xfId="1" builtinId="5"/>
    <cellStyle name="桁区切り" xfId="2" builtinId="6"/>
    <cellStyle name="桁区切り 2" xfId="3" xr:uid="{00000000-0005-0000-0000-000002000000}"/>
    <cellStyle name="桁区切り 3" xfId="4" xr:uid="{00000000-0005-0000-0000-000003000000}"/>
    <cellStyle name="標準" xfId="0" builtinId="0"/>
    <cellStyle name="標準 12" xfId="5" xr:uid="{00000000-0005-0000-0000-000005000000}"/>
    <cellStyle name="標準 2 10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19050</xdr:colOff>
      <xdr:row>1</xdr:row>
      <xdr:rowOff>76200</xdr:rowOff>
    </xdr:from>
    <xdr:to>
      <xdr:col>19</xdr:col>
      <xdr:colOff>76200</xdr:colOff>
      <xdr:row>2</xdr:row>
      <xdr:rowOff>28575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C185FF61-C586-05E2-A6F2-799C72114496}"/>
            </a:ext>
          </a:extLst>
        </xdr:cNvPr>
        <xdr:cNvSpPr/>
      </xdr:nvSpPr>
      <xdr:spPr>
        <a:xfrm>
          <a:off x="3219450" y="247650"/>
          <a:ext cx="657225" cy="25717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0</xdr:colOff>
      <xdr:row>11</xdr:row>
      <xdr:rowOff>142876</xdr:rowOff>
    </xdr:from>
    <xdr:to>
      <xdr:col>15</xdr:col>
      <xdr:colOff>9525</xdr:colOff>
      <xdr:row>14</xdr:row>
      <xdr:rowOff>76200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31F4B06-A933-EDD0-83D0-B6EC26E431B8}"/>
            </a:ext>
          </a:extLst>
        </xdr:cNvPr>
        <xdr:cNvSpPr txBox="1"/>
      </xdr:nvSpPr>
      <xdr:spPr>
        <a:xfrm>
          <a:off x="200025" y="2409826"/>
          <a:ext cx="2809875" cy="676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300"/>
            </a:lnSpc>
          </a:pPr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〒</a:t>
          </a:r>
          <a:r>
            <a:rPr kumimoji="1" lang="en-US" altLang="ja-JP" sz="1050">
              <a:latin typeface="ＭＳ Ｐ明朝" panose="02020600040205080304" pitchFamily="18" charset="-128"/>
              <a:ea typeface="ＭＳ Ｐ明朝" panose="02020600040205080304" pitchFamily="18" charset="-128"/>
            </a:rPr>
            <a:t>872-1202</a:t>
          </a:r>
        </a:p>
        <a:p>
          <a:pPr>
            <a:lnSpc>
              <a:spcPts val="1300"/>
            </a:lnSpc>
          </a:pPr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大分県豊後高田市香々</a:t>
          </a:r>
          <a:r>
            <a:rPr kumimoji="1" lang="en-US" altLang="ja-JP" sz="1050">
              <a:latin typeface="ＭＳ Ｐ明朝" panose="02020600040205080304" pitchFamily="18" charset="-128"/>
              <a:ea typeface="ＭＳ Ｐ明朝" panose="02020600040205080304" pitchFamily="18" charset="-128"/>
            </a:rPr>
            <a:t>4089</a:t>
          </a:r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番地</a:t>
          </a:r>
          <a:endParaRPr kumimoji="1" lang="en-US" altLang="ja-JP" sz="105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>
            <a:lnSpc>
              <a:spcPts val="1200"/>
            </a:lnSpc>
          </a:pP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株式会社菅組　　代表取締役　堤　俊之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29</xdr:col>
      <xdr:colOff>28576</xdr:colOff>
      <xdr:row>12</xdr:row>
      <xdr:rowOff>0</xdr:rowOff>
    </xdr:from>
    <xdr:to>
      <xdr:col>30</xdr:col>
      <xdr:colOff>171451</xdr:colOff>
      <xdr:row>13</xdr:row>
      <xdr:rowOff>9525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F1B6B5F8-8539-0E6B-3455-345F58841ABB}"/>
            </a:ext>
          </a:extLst>
        </xdr:cNvPr>
        <xdr:cNvSpPr/>
      </xdr:nvSpPr>
      <xdr:spPr>
        <a:xfrm>
          <a:off x="5829301" y="2514600"/>
          <a:ext cx="342900" cy="25717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</xdr:colOff>
      <xdr:row>1</xdr:row>
      <xdr:rowOff>66675</xdr:rowOff>
    </xdr:from>
    <xdr:to>
      <xdr:col>19</xdr:col>
      <xdr:colOff>85725</xdr:colOff>
      <xdr:row>2</xdr:row>
      <xdr:rowOff>19050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F05DBDBB-04BC-0384-059A-5CD399D38E82}"/>
            </a:ext>
          </a:extLst>
        </xdr:cNvPr>
        <xdr:cNvSpPr/>
      </xdr:nvSpPr>
      <xdr:spPr>
        <a:xfrm>
          <a:off x="3228975" y="238125"/>
          <a:ext cx="657225" cy="25717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0</xdr:colOff>
      <xdr:row>11</xdr:row>
      <xdr:rowOff>142876</xdr:rowOff>
    </xdr:from>
    <xdr:to>
      <xdr:col>15</xdr:col>
      <xdr:colOff>9525</xdr:colOff>
      <xdr:row>14</xdr:row>
      <xdr:rowOff>76200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F1D481F-3558-1289-7AFD-4A0D99CF2A4D}"/>
            </a:ext>
          </a:extLst>
        </xdr:cNvPr>
        <xdr:cNvSpPr txBox="1"/>
      </xdr:nvSpPr>
      <xdr:spPr>
        <a:xfrm>
          <a:off x="200025" y="2409826"/>
          <a:ext cx="2809875" cy="676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300"/>
            </a:lnSpc>
          </a:pPr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〒</a:t>
          </a:r>
          <a:r>
            <a:rPr kumimoji="1" lang="en-US" altLang="ja-JP" sz="1050">
              <a:latin typeface="ＭＳ Ｐ明朝" panose="02020600040205080304" pitchFamily="18" charset="-128"/>
              <a:ea typeface="ＭＳ Ｐ明朝" panose="02020600040205080304" pitchFamily="18" charset="-128"/>
            </a:rPr>
            <a:t>872-1202</a:t>
          </a:r>
        </a:p>
        <a:p>
          <a:pPr>
            <a:lnSpc>
              <a:spcPts val="1300"/>
            </a:lnSpc>
          </a:pPr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大分県豊後高田市香々地</a:t>
          </a:r>
          <a:r>
            <a:rPr kumimoji="1" lang="en-US" altLang="ja-JP" sz="1050">
              <a:latin typeface="ＭＳ Ｐ明朝" panose="02020600040205080304" pitchFamily="18" charset="-128"/>
              <a:ea typeface="ＭＳ Ｐ明朝" panose="02020600040205080304" pitchFamily="18" charset="-128"/>
            </a:rPr>
            <a:t>4089</a:t>
          </a:r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番地</a:t>
          </a:r>
          <a:endParaRPr kumimoji="1" lang="en-US" altLang="ja-JP" sz="105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>
            <a:lnSpc>
              <a:spcPts val="1200"/>
            </a:lnSpc>
          </a:pP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株式会社菅組　　代表取締役　堤　俊之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29</xdr:col>
      <xdr:colOff>28576</xdr:colOff>
      <xdr:row>12</xdr:row>
      <xdr:rowOff>0</xdr:rowOff>
    </xdr:from>
    <xdr:to>
      <xdr:col>30</xdr:col>
      <xdr:colOff>171451</xdr:colOff>
      <xdr:row>13</xdr:row>
      <xdr:rowOff>9525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FD0BF9C8-DE5C-2D85-554F-AF0C2FB57955}"/>
            </a:ext>
          </a:extLst>
        </xdr:cNvPr>
        <xdr:cNvSpPr/>
      </xdr:nvSpPr>
      <xdr:spPr>
        <a:xfrm>
          <a:off x="5829301" y="2514600"/>
          <a:ext cx="342900" cy="25717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19050</xdr:colOff>
      <xdr:row>1</xdr:row>
      <xdr:rowOff>76200</xdr:rowOff>
    </xdr:from>
    <xdr:to>
      <xdr:col>19</xdr:col>
      <xdr:colOff>76200</xdr:colOff>
      <xdr:row>2</xdr:row>
      <xdr:rowOff>28575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9C292733-53E5-3C28-176C-A934FB4EF994}"/>
            </a:ext>
          </a:extLst>
        </xdr:cNvPr>
        <xdr:cNvSpPr/>
      </xdr:nvSpPr>
      <xdr:spPr>
        <a:xfrm>
          <a:off x="3219450" y="247650"/>
          <a:ext cx="657225" cy="25717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0</xdr:colOff>
      <xdr:row>11</xdr:row>
      <xdr:rowOff>142876</xdr:rowOff>
    </xdr:from>
    <xdr:to>
      <xdr:col>15</xdr:col>
      <xdr:colOff>9525</xdr:colOff>
      <xdr:row>14</xdr:row>
      <xdr:rowOff>76200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C368707-DEC6-EA73-0788-922E24EDDEA4}"/>
            </a:ext>
          </a:extLst>
        </xdr:cNvPr>
        <xdr:cNvSpPr txBox="1"/>
      </xdr:nvSpPr>
      <xdr:spPr>
        <a:xfrm>
          <a:off x="200025" y="2409826"/>
          <a:ext cx="2809875" cy="676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300"/>
            </a:lnSpc>
          </a:pPr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〒</a:t>
          </a:r>
          <a:r>
            <a:rPr kumimoji="1" lang="en-US" altLang="ja-JP" sz="1050">
              <a:latin typeface="ＭＳ Ｐ明朝" panose="02020600040205080304" pitchFamily="18" charset="-128"/>
              <a:ea typeface="ＭＳ Ｐ明朝" panose="02020600040205080304" pitchFamily="18" charset="-128"/>
            </a:rPr>
            <a:t>872-1202</a:t>
          </a:r>
        </a:p>
        <a:p>
          <a:pPr>
            <a:lnSpc>
              <a:spcPts val="1300"/>
            </a:lnSpc>
          </a:pPr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大分県豊後高田市香々地</a:t>
          </a:r>
          <a:r>
            <a:rPr kumimoji="1" lang="en-US" altLang="ja-JP" sz="1050">
              <a:latin typeface="ＭＳ Ｐ明朝" panose="02020600040205080304" pitchFamily="18" charset="-128"/>
              <a:ea typeface="ＭＳ Ｐ明朝" panose="02020600040205080304" pitchFamily="18" charset="-128"/>
            </a:rPr>
            <a:t>4089</a:t>
          </a:r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番地</a:t>
          </a:r>
          <a:endParaRPr kumimoji="1" lang="en-US" altLang="ja-JP" sz="105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>
            <a:lnSpc>
              <a:spcPts val="1200"/>
            </a:lnSpc>
          </a:pP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株式会社菅組　　代表取締役　堤　俊之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29</xdr:col>
      <xdr:colOff>28576</xdr:colOff>
      <xdr:row>12</xdr:row>
      <xdr:rowOff>0</xdr:rowOff>
    </xdr:from>
    <xdr:to>
      <xdr:col>30</xdr:col>
      <xdr:colOff>171451</xdr:colOff>
      <xdr:row>13</xdr:row>
      <xdr:rowOff>9525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B457728C-3A00-2614-97CC-2336DCF02E86}"/>
            </a:ext>
          </a:extLst>
        </xdr:cNvPr>
        <xdr:cNvSpPr/>
      </xdr:nvSpPr>
      <xdr:spPr>
        <a:xfrm>
          <a:off x="5829301" y="2514600"/>
          <a:ext cx="342900" cy="25717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57CC0-5F02-4CFF-8642-3449AFF2A39E}">
  <sheetPr>
    <tabColor rgb="FF92D050"/>
  </sheetPr>
  <dimension ref="B2:H12"/>
  <sheetViews>
    <sheetView workbookViewId="0">
      <selection activeCell="B2" sqref="B2"/>
    </sheetView>
  </sheetViews>
  <sheetFormatPr defaultRowHeight="18" customHeight="1"/>
  <sheetData>
    <row r="2" spans="2:8" ht="22.5" customHeight="1">
      <c r="B2" s="50" t="s">
        <v>87</v>
      </c>
      <c r="G2" t="s">
        <v>92</v>
      </c>
    </row>
    <row r="3" spans="2:8" ht="18" customHeight="1">
      <c r="B3" s="49"/>
    </row>
    <row r="5" spans="2:8" ht="18" customHeight="1">
      <c r="B5" s="51"/>
      <c r="C5" t="s">
        <v>94</v>
      </c>
      <c r="G5" s="52"/>
      <c r="H5" t="s">
        <v>95</v>
      </c>
    </row>
    <row r="7" spans="2:8" ht="18" customHeight="1">
      <c r="B7" t="s">
        <v>90</v>
      </c>
    </row>
    <row r="8" spans="2:8" ht="18" customHeight="1">
      <c r="B8" t="s">
        <v>89</v>
      </c>
    </row>
    <row r="10" spans="2:8" ht="18" customHeight="1">
      <c r="B10" t="s">
        <v>93</v>
      </c>
    </row>
    <row r="12" spans="2:8" ht="18" customHeight="1">
      <c r="B12" t="s">
        <v>91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I52"/>
  <sheetViews>
    <sheetView tabSelected="1" zoomScaleNormal="100" zoomScaleSheetLayoutView="100" workbookViewId="0">
      <selection activeCell="I20" sqref="I20:Q20"/>
    </sheetView>
  </sheetViews>
  <sheetFormatPr defaultRowHeight="13.5"/>
  <cols>
    <col min="1" max="44" width="2.625" customWidth="1"/>
  </cols>
  <sheetData>
    <row r="1" spans="1:33">
      <c r="AD1" t="s">
        <v>88</v>
      </c>
    </row>
    <row r="2" spans="1:33" ht="24">
      <c r="A2" s="95" t="s">
        <v>46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</row>
    <row r="3" spans="1:33" ht="9.9499999999999993" customHeight="1"/>
    <row r="4" spans="1:33" ht="20.100000000000001" customHeight="1">
      <c r="U4" t="s">
        <v>65</v>
      </c>
      <c r="W4" s="96"/>
      <c r="X4" s="96"/>
      <c r="Y4" t="s">
        <v>45</v>
      </c>
      <c r="Z4" s="96"/>
      <c r="AA4" s="96"/>
      <c r="AB4" s="96"/>
      <c r="AC4" t="s">
        <v>44</v>
      </c>
      <c r="AD4" s="96"/>
      <c r="AE4" s="96"/>
      <c r="AF4" t="s">
        <v>43</v>
      </c>
    </row>
    <row r="5" spans="1:33" ht="8.1" customHeight="1"/>
    <row r="6" spans="1:33" ht="27" customHeight="1">
      <c r="A6" s="97" t="s">
        <v>42</v>
      </c>
      <c r="B6" s="97"/>
      <c r="C6" s="97"/>
      <c r="D6" s="97"/>
      <c r="E6" s="97"/>
      <c r="F6" s="97"/>
      <c r="G6" s="97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ht="9.9499999999999993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ht="20.100000000000001" customHeight="1">
      <c r="A8" s="88" t="s">
        <v>41</v>
      </c>
      <c r="B8" s="88"/>
      <c r="C8" s="88"/>
      <c r="D8" s="88"/>
      <c r="E8" s="98" t="s">
        <v>40</v>
      </c>
      <c r="F8" s="98"/>
      <c r="G8" s="98"/>
      <c r="H8" s="98"/>
      <c r="I8" s="98"/>
      <c r="J8" s="98"/>
      <c r="K8" s="98"/>
      <c r="L8" s="98"/>
    </row>
    <row r="9" spans="1:33" ht="20.100000000000001" customHeight="1">
      <c r="A9" s="88"/>
      <c r="B9" s="88"/>
      <c r="C9" s="88"/>
      <c r="D9" s="88"/>
      <c r="E9" s="2" t="s">
        <v>3</v>
      </c>
      <c r="F9" s="99" t="str">
        <f>IF(Z32="","",Z32)</f>
        <v/>
      </c>
      <c r="G9" s="100"/>
      <c r="H9" s="100"/>
      <c r="I9" s="100"/>
      <c r="J9" s="100"/>
      <c r="K9" s="100"/>
      <c r="L9" s="100"/>
    </row>
    <row r="10" spans="1:33" ht="3.95" customHeight="1">
      <c r="A10" s="97"/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1"/>
    </row>
    <row r="11" spans="1:33" ht="24.95" customHeight="1">
      <c r="A11" s="101" t="s">
        <v>36</v>
      </c>
      <c r="B11" s="101"/>
      <c r="C11" s="101"/>
      <c r="D11" s="101"/>
      <c r="E11" s="101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</row>
    <row r="12" spans="1:33" ht="20.100000000000001" customHeight="1">
      <c r="A12" s="103" t="s">
        <v>78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9"/>
      <c r="R12" s="80" t="s">
        <v>35</v>
      </c>
      <c r="S12" s="89" t="s">
        <v>82</v>
      </c>
      <c r="T12" s="90"/>
      <c r="U12" s="91"/>
      <c r="V12" s="92"/>
      <c r="W12" s="93"/>
      <c r="X12" s="93"/>
      <c r="Y12" s="93"/>
      <c r="Z12" s="94"/>
      <c r="AA12" s="54" t="s">
        <v>81</v>
      </c>
      <c r="AB12" s="55"/>
      <c r="AC12" s="69"/>
      <c r="AD12" s="92"/>
      <c r="AE12" s="93"/>
      <c r="AF12" s="93"/>
      <c r="AG12" s="94"/>
    </row>
    <row r="13" spans="1:33" ht="20.100000000000001" customHeight="1">
      <c r="A13" s="105"/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8"/>
      <c r="R13" s="80"/>
      <c r="S13" s="89" t="s">
        <v>34</v>
      </c>
      <c r="T13" s="90"/>
      <c r="U13" s="91"/>
      <c r="V13" s="92"/>
      <c r="W13" s="93"/>
      <c r="X13" s="93"/>
      <c r="Y13" s="93"/>
      <c r="Z13" s="93"/>
      <c r="AA13" s="93"/>
      <c r="AB13" s="93"/>
      <c r="AC13" s="94"/>
      <c r="AD13" s="109" t="s">
        <v>31</v>
      </c>
      <c r="AE13" s="109"/>
      <c r="AF13" s="109" t="s">
        <v>30</v>
      </c>
      <c r="AG13" s="109"/>
    </row>
    <row r="14" spans="1:33" ht="20.100000000000001" customHeight="1">
      <c r="A14" s="107"/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42" t="s">
        <v>33</v>
      </c>
      <c r="R14" s="80"/>
      <c r="S14" s="89" t="s">
        <v>32</v>
      </c>
      <c r="T14" s="90"/>
      <c r="U14" s="91"/>
      <c r="V14" s="92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4"/>
    </row>
    <row r="15" spans="1:33" ht="20.100000000000001" customHeight="1">
      <c r="A15" s="88" t="s">
        <v>67</v>
      </c>
      <c r="B15" s="88"/>
      <c r="C15" s="88"/>
      <c r="D15" s="88"/>
      <c r="E15" s="88"/>
      <c r="F15" s="46" t="s">
        <v>66</v>
      </c>
      <c r="G15" s="47"/>
      <c r="H15" s="46" t="s">
        <v>49</v>
      </c>
      <c r="I15" s="47"/>
      <c r="J15" s="47"/>
      <c r="K15" s="47"/>
      <c r="L15" s="47"/>
      <c r="M15" s="46" t="s">
        <v>49</v>
      </c>
      <c r="N15" s="47"/>
      <c r="O15" s="47"/>
      <c r="P15" s="47"/>
      <c r="Q15" s="47"/>
      <c r="R15" s="46" t="s">
        <v>49</v>
      </c>
      <c r="S15" s="47"/>
      <c r="T15" s="47"/>
      <c r="U15" s="47"/>
      <c r="V15" s="48"/>
      <c r="W15" s="35"/>
      <c r="X15" s="35"/>
      <c r="Y15" s="35"/>
      <c r="Z15" s="35"/>
      <c r="AA15" s="35"/>
      <c r="AB15" s="34"/>
      <c r="AC15" s="34"/>
      <c r="AD15" s="35"/>
      <c r="AE15" s="35"/>
      <c r="AF15" s="35"/>
      <c r="AG15" s="35"/>
    </row>
    <row r="16" spans="1:33" ht="3.9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5" ht="21" customHeight="1">
      <c r="A17" s="85"/>
      <c r="B17" s="86"/>
      <c r="C17" s="86"/>
      <c r="D17" s="86"/>
      <c r="E17" s="86"/>
      <c r="F17" s="86"/>
      <c r="G17" s="87"/>
      <c r="H17" s="85" t="s">
        <v>69</v>
      </c>
      <c r="I17" s="86"/>
      <c r="J17" s="86"/>
      <c r="K17" s="86"/>
      <c r="L17" s="86"/>
      <c r="M17" s="86"/>
      <c r="N17" s="86"/>
      <c r="O17" s="86"/>
      <c r="P17" s="86"/>
      <c r="Q17" s="87"/>
      <c r="R17" s="85" t="s">
        <v>68</v>
      </c>
      <c r="S17" s="86"/>
      <c r="T17" s="86"/>
      <c r="U17" s="86"/>
      <c r="V17" s="86"/>
      <c r="W17" s="86"/>
      <c r="X17" s="87"/>
      <c r="Y17" s="85" t="s">
        <v>5</v>
      </c>
      <c r="Z17" s="86"/>
      <c r="AA17" s="86"/>
      <c r="AB17" s="86"/>
      <c r="AC17" s="86"/>
      <c r="AD17" s="86"/>
      <c r="AE17" s="86"/>
      <c r="AF17" s="86"/>
      <c r="AG17" s="87"/>
    </row>
    <row r="18" spans="1:35" ht="21" customHeight="1">
      <c r="A18" s="77" t="s">
        <v>75</v>
      </c>
      <c r="B18" s="78"/>
      <c r="C18" s="78"/>
      <c r="D18" s="78"/>
      <c r="E18" s="78"/>
      <c r="F18" s="78"/>
      <c r="G18" s="79"/>
      <c r="H18" s="39" t="s">
        <v>3</v>
      </c>
      <c r="I18" s="73"/>
      <c r="J18" s="73"/>
      <c r="K18" s="73"/>
      <c r="L18" s="73"/>
      <c r="M18" s="73"/>
      <c r="N18" s="73"/>
      <c r="O18" s="73"/>
      <c r="P18" s="73"/>
      <c r="Q18" s="74"/>
      <c r="R18" s="39" t="s">
        <v>3</v>
      </c>
      <c r="S18" s="75" t="str">
        <f>IF(I18="","",I18*0.1)</f>
        <v/>
      </c>
      <c r="T18" s="75"/>
      <c r="U18" s="75"/>
      <c r="V18" s="75"/>
      <c r="W18" s="75"/>
      <c r="X18" s="76"/>
      <c r="Y18" s="39" t="s">
        <v>3</v>
      </c>
      <c r="Z18" s="75" t="str">
        <f>IF(I18="","",I18+S18)</f>
        <v/>
      </c>
      <c r="AA18" s="75"/>
      <c r="AB18" s="75"/>
      <c r="AC18" s="75"/>
      <c r="AD18" s="75"/>
      <c r="AE18" s="75"/>
      <c r="AF18" s="75"/>
      <c r="AG18" s="76"/>
    </row>
    <row r="19" spans="1:35" ht="21" customHeight="1">
      <c r="A19" s="70" t="s">
        <v>29</v>
      </c>
      <c r="B19" s="71"/>
      <c r="C19" s="71"/>
      <c r="D19" s="71"/>
      <c r="E19" s="71"/>
      <c r="F19" s="71"/>
      <c r="G19" s="72"/>
      <c r="H19" s="39" t="s">
        <v>3</v>
      </c>
      <c r="I19" s="73"/>
      <c r="J19" s="73"/>
      <c r="K19" s="73"/>
      <c r="L19" s="73"/>
      <c r="M19" s="73"/>
      <c r="N19" s="73"/>
      <c r="O19" s="73"/>
      <c r="P19" s="73"/>
      <c r="Q19" s="74"/>
      <c r="R19" s="39" t="s">
        <v>3</v>
      </c>
      <c r="S19" s="75" t="str">
        <f>IF(I19="","",I19*0.1)</f>
        <v/>
      </c>
      <c r="T19" s="75"/>
      <c r="U19" s="75"/>
      <c r="V19" s="75"/>
      <c r="W19" s="75"/>
      <c r="X19" s="76"/>
      <c r="Y19" s="39" t="s">
        <v>3</v>
      </c>
      <c r="Z19" s="75" t="str">
        <f>IF(I19="","",I19+S19)</f>
        <v/>
      </c>
      <c r="AA19" s="75"/>
      <c r="AB19" s="75"/>
      <c r="AC19" s="75"/>
      <c r="AD19" s="75"/>
      <c r="AE19" s="75"/>
      <c r="AF19" s="75"/>
      <c r="AG19" s="76"/>
    </row>
    <row r="20" spans="1:35" ht="21" customHeight="1">
      <c r="A20" s="77" t="s">
        <v>28</v>
      </c>
      <c r="B20" s="78"/>
      <c r="C20" s="78"/>
      <c r="D20" s="78"/>
      <c r="E20" s="78"/>
      <c r="F20" s="78"/>
      <c r="G20" s="79"/>
      <c r="H20" s="39" t="s">
        <v>3</v>
      </c>
      <c r="I20" s="75" t="str">
        <f>IF(I19="","",I19*0.9)</f>
        <v/>
      </c>
      <c r="J20" s="75"/>
      <c r="K20" s="75"/>
      <c r="L20" s="75"/>
      <c r="M20" s="75"/>
      <c r="N20" s="75"/>
      <c r="O20" s="75"/>
      <c r="P20" s="75"/>
      <c r="Q20" s="76"/>
      <c r="R20" s="39" t="s">
        <v>3</v>
      </c>
      <c r="S20" s="75" t="str">
        <f>IF(I20="","",I20*0.1)</f>
        <v/>
      </c>
      <c r="T20" s="75"/>
      <c r="U20" s="75"/>
      <c r="V20" s="75"/>
      <c r="W20" s="75"/>
      <c r="X20" s="76"/>
      <c r="Y20" s="39" t="s">
        <v>3</v>
      </c>
      <c r="Z20" s="75" t="str">
        <f>IF(I20="","",I20+S20)</f>
        <v/>
      </c>
      <c r="AA20" s="75"/>
      <c r="AB20" s="75"/>
      <c r="AC20" s="75"/>
      <c r="AD20" s="75"/>
      <c r="AE20" s="75"/>
      <c r="AF20" s="75"/>
      <c r="AG20" s="76"/>
    </row>
    <row r="21" spans="1:35" ht="3.9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5" ht="18.95" customHeight="1">
      <c r="A22" s="80" t="s">
        <v>27</v>
      </c>
      <c r="B22" s="81"/>
      <c r="C22" s="81"/>
      <c r="D22" s="82" t="s">
        <v>26</v>
      </c>
      <c r="E22" s="82"/>
      <c r="F22" s="82"/>
      <c r="G22" s="82"/>
      <c r="H22" s="82"/>
      <c r="I22" s="82" t="s">
        <v>70</v>
      </c>
      <c r="J22" s="82"/>
      <c r="K22" s="82"/>
      <c r="L22" s="82"/>
      <c r="M22" s="82" t="s">
        <v>5</v>
      </c>
      <c r="N22" s="82"/>
      <c r="O22" s="82"/>
      <c r="P22" s="82"/>
      <c r="Q22" s="82"/>
      <c r="R22" s="83"/>
      <c r="S22" s="84"/>
      <c r="T22" s="82" t="s">
        <v>26</v>
      </c>
      <c r="U22" s="82"/>
      <c r="V22" s="82"/>
      <c r="W22" s="82"/>
      <c r="X22" s="82"/>
      <c r="Y22" s="82" t="s">
        <v>70</v>
      </c>
      <c r="Z22" s="82"/>
      <c r="AA22" s="82"/>
      <c r="AB22" s="82"/>
      <c r="AC22" s="82" t="s">
        <v>5</v>
      </c>
      <c r="AD22" s="82"/>
      <c r="AE22" s="82"/>
      <c r="AF22" s="82"/>
      <c r="AG22" s="82"/>
      <c r="AH22" s="1"/>
      <c r="AI22" s="1"/>
    </row>
    <row r="23" spans="1:35" ht="21" customHeight="1">
      <c r="A23" s="80"/>
      <c r="B23" s="56" t="s">
        <v>25</v>
      </c>
      <c r="C23" s="57"/>
      <c r="D23" s="58"/>
      <c r="E23" s="58"/>
      <c r="F23" s="58"/>
      <c r="G23" s="58"/>
      <c r="H23" s="58"/>
      <c r="I23" s="59" t="str">
        <f>IF(D23="","",D23*0.1)</f>
        <v/>
      </c>
      <c r="J23" s="60"/>
      <c r="K23" s="60"/>
      <c r="L23" s="61"/>
      <c r="M23" s="62" t="str">
        <f>IF(D23="","",D23+I23)</f>
        <v/>
      </c>
      <c r="N23" s="62" t="str">
        <f>IF(K23="","",K23*M23)</f>
        <v/>
      </c>
      <c r="O23" s="62" t="str">
        <f>IF(L23="","",L23*N23)</f>
        <v/>
      </c>
      <c r="P23" s="62" t="str">
        <f>IF(M23="","",M23*O23)</f>
        <v/>
      </c>
      <c r="Q23" s="62" t="str">
        <f>IF(N23="","",N23*P23)</f>
        <v/>
      </c>
      <c r="R23" s="56" t="s">
        <v>24</v>
      </c>
      <c r="S23" s="57"/>
      <c r="T23" s="58"/>
      <c r="U23" s="58"/>
      <c r="V23" s="58"/>
      <c r="W23" s="58"/>
      <c r="X23" s="58"/>
      <c r="Y23" s="59" t="str">
        <f>IF(T23="","",T23*0.1)</f>
        <v/>
      </c>
      <c r="Z23" s="60"/>
      <c r="AA23" s="60"/>
      <c r="AB23" s="61"/>
      <c r="AC23" s="62" t="str">
        <f>IF(T23="","",T23+Y23)</f>
        <v/>
      </c>
      <c r="AD23" s="62" t="str">
        <f>IF(AA23="","",AA23*AC23)</f>
        <v/>
      </c>
      <c r="AE23" s="62" t="str">
        <f>IF(AB23="","",AB23*AD23)</f>
        <v/>
      </c>
      <c r="AF23" s="62" t="str">
        <f>IF(AC23="","",AC23*AE23)</f>
        <v/>
      </c>
      <c r="AG23" s="62" t="str">
        <f>IF(AD23="","",AD23*AF23)</f>
        <v/>
      </c>
      <c r="AH23" s="1"/>
    </row>
    <row r="24" spans="1:35" ht="21" customHeight="1">
      <c r="A24" s="80"/>
      <c r="B24" s="56" t="s">
        <v>23</v>
      </c>
      <c r="C24" s="57"/>
      <c r="D24" s="58"/>
      <c r="E24" s="58"/>
      <c r="F24" s="58"/>
      <c r="G24" s="58"/>
      <c r="H24" s="58"/>
      <c r="I24" s="59" t="str">
        <f t="shared" ref="I24:I29" si="0">IF(D24="","",D24*0.1)</f>
        <v/>
      </c>
      <c r="J24" s="60"/>
      <c r="K24" s="60"/>
      <c r="L24" s="61"/>
      <c r="M24" s="62" t="str">
        <f t="shared" ref="M24:M29" si="1">IF(D24="","",D24+I24)</f>
        <v/>
      </c>
      <c r="N24" s="62" t="str">
        <f t="shared" ref="N24:Q24" si="2">IF(K24="","",K24*M24)</f>
        <v/>
      </c>
      <c r="O24" s="62" t="str">
        <f t="shared" si="2"/>
        <v/>
      </c>
      <c r="P24" s="62" t="str">
        <f t="shared" si="2"/>
        <v/>
      </c>
      <c r="Q24" s="62" t="str">
        <f t="shared" si="2"/>
        <v/>
      </c>
      <c r="R24" s="56" t="s">
        <v>22</v>
      </c>
      <c r="S24" s="57"/>
      <c r="T24" s="58"/>
      <c r="U24" s="58"/>
      <c r="V24" s="58"/>
      <c r="W24" s="58"/>
      <c r="X24" s="58"/>
      <c r="Y24" s="59" t="str">
        <f t="shared" ref="Y24:Y29" si="3">IF(T24="","",T24*0.1)</f>
        <v/>
      </c>
      <c r="Z24" s="60"/>
      <c r="AA24" s="60"/>
      <c r="AB24" s="61"/>
      <c r="AC24" s="62" t="str">
        <f t="shared" ref="AC24:AC29" si="4">IF(T24="","",T24+Y24)</f>
        <v/>
      </c>
      <c r="AD24" s="62" t="str">
        <f t="shared" ref="AD24:AG24" si="5">IF(AA24="","",AA24*AC24)</f>
        <v/>
      </c>
      <c r="AE24" s="62" t="str">
        <f t="shared" si="5"/>
        <v/>
      </c>
      <c r="AF24" s="62" t="str">
        <f t="shared" si="5"/>
        <v/>
      </c>
      <c r="AG24" s="62" t="str">
        <f t="shared" si="5"/>
        <v/>
      </c>
      <c r="AH24" s="1"/>
    </row>
    <row r="25" spans="1:35" ht="21" customHeight="1">
      <c r="A25" s="80"/>
      <c r="B25" s="56" t="s">
        <v>21</v>
      </c>
      <c r="C25" s="57"/>
      <c r="D25" s="58"/>
      <c r="E25" s="58"/>
      <c r="F25" s="58"/>
      <c r="G25" s="58"/>
      <c r="H25" s="58"/>
      <c r="I25" s="59" t="str">
        <f t="shared" si="0"/>
        <v/>
      </c>
      <c r="J25" s="60"/>
      <c r="K25" s="60"/>
      <c r="L25" s="61"/>
      <c r="M25" s="62" t="str">
        <f t="shared" si="1"/>
        <v/>
      </c>
      <c r="N25" s="62" t="str">
        <f t="shared" ref="N25:Q25" si="6">IF(K25="","",K25*M25)</f>
        <v/>
      </c>
      <c r="O25" s="62" t="str">
        <f t="shared" si="6"/>
        <v/>
      </c>
      <c r="P25" s="62" t="str">
        <f t="shared" si="6"/>
        <v/>
      </c>
      <c r="Q25" s="62" t="str">
        <f t="shared" si="6"/>
        <v/>
      </c>
      <c r="R25" s="56" t="s">
        <v>20</v>
      </c>
      <c r="S25" s="57"/>
      <c r="T25" s="58"/>
      <c r="U25" s="58"/>
      <c r="V25" s="58"/>
      <c r="W25" s="58"/>
      <c r="X25" s="58"/>
      <c r="Y25" s="59" t="str">
        <f t="shared" si="3"/>
        <v/>
      </c>
      <c r="Z25" s="60"/>
      <c r="AA25" s="60"/>
      <c r="AB25" s="61"/>
      <c r="AC25" s="62" t="str">
        <f t="shared" si="4"/>
        <v/>
      </c>
      <c r="AD25" s="62" t="str">
        <f t="shared" ref="AD25:AG25" si="7">IF(AA25="","",AA25*AC25)</f>
        <v/>
      </c>
      <c r="AE25" s="62" t="str">
        <f t="shared" si="7"/>
        <v/>
      </c>
      <c r="AF25" s="62" t="str">
        <f t="shared" si="7"/>
        <v/>
      </c>
      <c r="AG25" s="62" t="str">
        <f t="shared" si="7"/>
        <v/>
      </c>
      <c r="AH25" s="1"/>
    </row>
    <row r="26" spans="1:35" ht="21" customHeight="1">
      <c r="A26" s="80"/>
      <c r="B26" s="56" t="s">
        <v>19</v>
      </c>
      <c r="C26" s="57"/>
      <c r="D26" s="58"/>
      <c r="E26" s="58"/>
      <c r="F26" s="58"/>
      <c r="G26" s="58"/>
      <c r="H26" s="58"/>
      <c r="I26" s="59" t="str">
        <f t="shared" si="0"/>
        <v/>
      </c>
      <c r="J26" s="60"/>
      <c r="K26" s="60"/>
      <c r="L26" s="61"/>
      <c r="M26" s="62" t="str">
        <f t="shared" si="1"/>
        <v/>
      </c>
      <c r="N26" s="62" t="str">
        <f t="shared" ref="N26:Q26" si="8">IF(K26="","",K26*M26)</f>
        <v/>
      </c>
      <c r="O26" s="62" t="str">
        <f t="shared" si="8"/>
        <v/>
      </c>
      <c r="P26" s="62" t="str">
        <f t="shared" si="8"/>
        <v/>
      </c>
      <c r="Q26" s="62" t="str">
        <f t="shared" si="8"/>
        <v/>
      </c>
      <c r="R26" s="56" t="s">
        <v>18</v>
      </c>
      <c r="S26" s="57"/>
      <c r="T26" s="58"/>
      <c r="U26" s="58"/>
      <c r="V26" s="58"/>
      <c r="W26" s="58"/>
      <c r="X26" s="58"/>
      <c r="Y26" s="59" t="str">
        <f t="shared" si="3"/>
        <v/>
      </c>
      <c r="Z26" s="60"/>
      <c r="AA26" s="60"/>
      <c r="AB26" s="61"/>
      <c r="AC26" s="62" t="str">
        <f t="shared" si="4"/>
        <v/>
      </c>
      <c r="AD26" s="62" t="str">
        <f t="shared" ref="AD26:AG26" si="9">IF(AA26="","",AA26*AC26)</f>
        <v/>
      </c>
      <c r="AE26" s="62" t="str">
        <f t="shared" si="9"/>
        <v/>
      </c>
      <c r="AF26" s="62" t="str">
        <f t="shared" si="9"/>
        <v/>
      </c>
      <c r="AG26" s="62" t="str">
        <f t="shared" si="9"/>
        <v/>
      </c>
      <c r="AH26" s="1"/>
    </row>
    <row r="27" spans="1:35" ht="21" customHeight="1">
      <c r="A27" s="80"/>
      <c r="B27" s="56" t="s">
        <v>17</v>
      </c>
      <c r="C27" s="57"/>
      <c r="D27" s="58"/>
      <c r="E27" s="58"/>
      <c r="F27" s="58"/>
      <c r="G27" s="58"/>
      <c r="H27" s="58"/>
      <c r="I27" s="59" t="str">
        <f t="shared" si="0"/>
        <v/>
      </c>
      <c r="J27" s="60"/>
      <c r="K27" s="60"/>
      <c r="L27" s="61"/>
      <c r="M27" s="62" t="str">
        <f t="shared" si="1"/>
        <v/>
      </c>
      <c r="N27" s="62" t="str">
        <f t="shared" ref="N27:Q27" si="10">IF(K27="","",K27*M27)</f>
        <v/>
      </c>
      <c r="O27" s="62" t="str">
        <f t="shared" si="10"/>
        <v/>
      </c>
      <c r="P27" s="62" t="str">
        <f t="shared" si="10"/>
        <v/>
      </c>
      <c r="Q27" s="62" t="str">
        <f t="shared" si="10"/>
        <v/>
      </c>
      <c r="R27" s="56" t="s">
        <v>16</v>
      </c>
      <c r="S27" s="57"/>
      <c r="T27" s="58"/>
      <c r="U27" s="58"/>
      <c r="V27" s="58"/>
      <c r="W27" s="58"/>
      <c r="X27" s="58"/>
      <c r="Y27" s="59" t="str">
        <f t="shared" si="3"/>
        <v/>
      </c>
      <c r="Z27" s="60"/>
      <c r="AA27" s="60"/>
      <c r="AB27" s="61"/>
      <c r="AC27" s="62" t="str">
        <f t="shared" si="4"/>
        <v/>
      </c>
      <c r="AD27" s="62" t="str">
        <f t="shared" ref="AD27:AG27" si="11">IF(AA27="","",AA27*AC27)</f>
        <v/>
      </c>
      <c r="AE27" s="62" t="str">
        <f t="shared" si="11"/>
        <v/>
      </c>
      <c r="AF27" s="62" t="str">
        <f t="shared" si="11"/>
        <v/>
      </c>
      <c r="AG27" s="62" t="str">
        <f t="shared" si="11"/>
        <v/>
      </c>
      <c r="AH27" s="1"/>
    </row>
    <row r="28" spans="1:35" ht="21" customHeight="1">
      <c r="A28" s="80"/>
      <c r="B28" s="56" t="s">
        <v>15</v>
      </c>
      <c r="C28" s="57"/>
      <c r="D28" s="58"/>
      <c r="E28" s="58"/>
      <c r="F28" s="58"/>
      <c r="G28" s="58"/>
      <c r="H28" s="58"/>
      <c r="I28" s="59" t="str">
        <f t="shared" si="0"/>
        <v/>
      </c>
      <c r="J28" s="60"/>
      <c r="K28" s="60"/>
      <c r="L28" s="61"/>
      <c r="M28" s="62" t="str">
        <f t="shared" si="1"/>
        <v/>
      </c>
      <c r="N28" s="62" t="str">
        <f t="shared" ref="N28:Q28" si="12">IF(K28="","",K28*M28)</f>
        <v/>
      </c>
      <c r="O28" s="62" t="str">
        <f t="shared" si="12"/>
        <v/>
      </c>
      <c r="P28" s="62" t="str">
        <f t="shared" si="12"/>
        <v/>
      </c>
      <c r="Q28" s="62" t="str">
        <f t="shared" si="12"/>
        <v/>
      </c>
      <c r="R28" s="56" t="s">
        <v>14</v>
      </c>
      <c r="S28" s="57"/>
      <c r="T28" s="58"/>
      <c r="U28" s="58"/>
      <c r="V28" s="58"/>
      <c r="W28" s="58"/>
      <c r="X28" s="58"/>
      <c r="Y28" s="59" t="str">
        <f t="shared" si="3"/>
        <v/>
      </c>
      <c r="Z28" s="60"/>
      <c r="AA28" s="60"/>
      <c r="AB28" s="61"/>
      <c r="AC28" s="62" t="str">
        <f t="shared" si="4"/>
        <v/>
      </c>
      <c r="AD28" s="62" t="str">
        <f t="shared" ref="AD28:AG28" si="13">IF(AA28="","",AA28*AC28)</f>
        <v/>
      </c>
      <c r="AE28" s="62" t="str">
        <f t="shared" si="13"/>
        <v/>
      </c>
      <c r="AF28" s="62" t="str">
        <f t="shared" si="13"/>
        <v/>
      </c>
      <c r="AG28" s="62" t="str">
        <f t="shared" si="13"/>
        <v/>
      </c>
      <c r="AH28" s="1"/>
    </row>
    <row r="29" spans="1:35" ht="21" customHeight="1">
      <c r="A29" s="80"/>
      <c r="B29" s="56" t="s">
        <v>13</v>
      </c>
      <c r="C29" s="57"/>
      <c r="D29" s="58"/>
      <c r="E29" s="58"/>
      <c r="F29" s="58"/>
      <c r="G29" s="58"/>
      <c r="H29" s="58"/>
      <c r="I29" s="59" t="str">
        <f t="shared" si="0"/>
        <v/>
      </c>
      <c r="J29" s="60"/>
      <c r="K29" s="60"/>
      <c r="L29" s="61"/>
      <c r="M29" s="62" t="str">
        <f t="shared" si="1"/>
        <v/>
      </c>
      <c r="N29" s="62" t="str">
        <f t="shared" ref="N29:Q29" si="14">IF(K29="","",K29*M29)</f>
        <v/>
      </c>
      <c r="O29" s="62" t="str">
        <f t="shared" si="14"/>
        <v/>
      </c>
      <c r="P29" s="62" t="str">
        <f t="shared" si="14"/>
        <v/>
      </c>
      <c r="Q29" s="62" t="str">
        <f t="shared" si="14"/>
        <v/>
      </c>
      <c r="R29" s="56" t="s">
        <v>12</v>
      </c>
      <c r="S29" s="57"/>
      <c r="T29" s="58"/>
      <c r="U29" s="58"/>
      <c r="V29" s="58"/>
      <c r="W29" s="58"/>
      <c r="X29" s="58"/>
      <c r="Y29" s="59" t="str">
        <f t="shared" si="3"/>
        <v/>
      </c>
      <c r="Z29" s="60"/>
      <c r="AA29" s="60"/>
      <c r="AB29" s="61"/>
      <c r="AC29" s="62" t="str">
        <f t="shared" si="4"/>
        <v/>
      </c>
      <c r="AD29" s="62" t="str">
        <f t="shared" ref="AD29:AG29" si="15">IF(AA29="","",AA29*AC29)</f>
        <v/>
      </c>
      <c r="AE29" s="62" t="str">
        <f t="shared" si="15"/>
        <v/>
      </c>
      <c r="AF29" s="62" t="str">
        <f t="shared" si="15"/>
        <v/>
      </c>
      <c r="AG29" s="62" t="str">
        <f t="shared" si="15"/>
        <v/>
      </c>
      <c r="AH29" s="1"/>
    </row>
    <row r="30" spans="1:35" ht="21" customHeight="1">
      <c r="A30" s="63" t="s">
        <v>11</v>
      </c>
      <c r="B30" s="64"/>
      <c r="C30" s="64"/>
      <c r="D30" s="64"/>
      <c r="E30" s="64"/>
      <c r="F30" s="64"/>
      <c r="G30" s="64"/>
      <c r="H30" s="65"/>
      <c r="I30" s="54" t="s">
        <v>10</v>
      </c>
      <c r="J30" s="55"/>
      <c r="K30" s="55"/>
      <c r="L30" s="55"/>
      <c r="M30" s="55"/>
      <c r="N30" s="55"/>
      <c r="O30" s="55"/>
      <c r="P30" s="55"/>
      <c r="Q30" s="55"/>
      <c r="R30" s="54" t="s">
        <v>68</v>
      </c>
      <c r="S30" s="55"/>
      <c r="T30" s="55"/>
      <c r="U30" s="55"/>
      <c r="V30" s="55"/>
      <c r="W30" s="55"/>
      <c r="X30" s="69"/>
      <c r="Y30" s="55" t="s">
        <v>5</v>
      </c>
      <c r="Z30" s="55"/>
      <c r="AA30" s="55"/>
      <c r="AB30" s="55"/>
      <c r="AC30" s="55"/>
      <c r="AD30" s="55"/>
      <c r="AE30" s="55"/>
      <c r="AF30" s="55"/>
      <c r="AG30" s="69"/>
      <c r="AH30" s="1"/>
    </row>
    <row r="31" spans="1:35" ht="21" customHeight="1">
      <c r="A31" s="66"/>
      <c r="B31" s="67"/>
      <c r="C31" s="67"/>
      <c r="D31" s="67"/>
      <c r="E31" s="67"/>
      <c r="F31" s="67"/>
      <c r="G31" s="67"/>
      <c r="H31" s="68"/>
      <c r="I31" s="7" t="s">
        <v>3</v>
      </c>
      <c r="J31" s="53" t="str">
        <f>IF(D23="","0",SUM(D23:H29,T23:X29))</f>
        <v>0</v>
      </c>
      <c r="K31" s="53"/>
      <c r="L31" s="53"/>
      <c r="M31" s="53"/>
      <c r="N31" s="53"/>
      <c r="O31" s="53"/>
      <c r="P31" s="53"/>
      <c r="Q31" s="16" t="s">
        <v>51</v>
      </c>
      <c r="R31" s="7" t="s">
        <v>3</v>
      </c>
      <c r="S31" s="53" t="str">
        <f>IF(I23="","0",SUM(I23:L29,Y23:AB29))</f>
        <v>0</v>
      </c>
      <c r="T31" s="53"/>
      <c r="U31" s="53"/>
      <c r="V31" s="53"/>
      <c r="W31" s="53"/>
      <c r="X31" s="16" t="s">
        <v>51</v>
      </c>
      <c r="Y31" s="6" t="s">
        <v>3</v>
      </c>
      <c r="Z31" s="53">
        <f>IF(J31="","",SUM(J31,S31))</f>
        <v>0</v>
      </c>
      <c r="AA31" s="53"/>
      <c r="AB31" s="53"/>
      <c r="AC31" s="53"/>
      <c r="AD31" s="53"/>
      <c r="AE31" s="53"/>
      <c r="AF31" s="53"/>
      <c r="AG31" s="16" t="s">
        <v>51</v>
      </c>
      <c r="AH31" s="1"/>
    </row>
    <row r="32" spans="1:35" ht="21" customHeight="1">
      <c r="A32" s="54" t="s">
        <v>9</v>
      </c>
      <c r="B32" s="55"/>
      <c r="C32" s="55"/>
      <c r="D32" s="55"/>
      <c r="E32" s="55"/>
      <c r="F32" s="55"/>
      <c r="G32" s="55"/>
      <c r="H32" s="55"/>
      <c r="I32" s="5" t="s">
        <v>3</v>
      </c>
      <c r="J32" s="53" t="str">
        <f>IF(I20="","",I20-J31)</f>
        <v/>
      </c>
      <c r="K32" s="53"/>
      <c r="L32" s="53"/>
      <c r="M32" s="53"/>
      <c r="N32" s="53"/>
      <c r="O32" s="53"/>
      <c r="P32" s="53"/>
      <c r="Q32" s="21" t="s">
        <v>51</v>
      </c>
      <c r="R32" s="5" t="s">
        <v>3</v>
      </c>
      <c r="S32" s="53" t="str">
        <f>IF(S20="","",S20-S31)</f>
        <v/>
      </c>
      <c r="T32" s="53"/>
      <c r="U32" s="53"/>
      <c r="V32" s="53"/>
      <c r="W32" s="53"/>
      <c r="X32" s="21" t="s">
        <v>51</v>
      </c>
      <c r="Y32" s="4" t="s">
        <v>3</v>
      </c>
      <c r="Z32" s="53" t="str">
        <f>IF(Z20="","",Z20-Z31)</f>
        <v/>
      </c>
      <c r="AA32" s="53"/>
      <c r="AB32" s="53"/>
      <c r="AC32" s="53"/>
      <c r="AD32" s="53"/>
      <c r="AE32" s="53"/>
      <c r="AF32" s="53"/>
      <c r="AG32" s="21" t="s">
        <v>51</v>
      </c>
      <c r="AH32" s="1"/>
    </row>
    <row r="33" spans="1:34" ht="9.9499999999999993" customHeight="1">
      <c r="A33" s="1"/>
      <c r="B33" s="1"/>
      <c r="C33" s="1"/>
      <c r="D33" s="1"/>
      <c r="E33" s="1"/>
      <c r="F33" s="1"/>
      <c r="Z33" s="1"/>
      <c r="AA33" s="1"/>
      <c r="AC33" s="1"/>
      <c r="AD33" s="1"/>
      <c r="AE33" s="1"/>
      <c r="AF33" s="1"/>
      <c r="AG33" s="1"/>
      <c r="AH33" s="1"/>
    </row>
    <row r="34" spans="1:34" ht="18.95" customHeight="1"/>
    <row r="35" spans="1:34" ht="18.95" customHeight="1"/>
    <row r="36" spans="1:34" ht="18.95" customHeight="1"/>
    <row r="37" spans="1:34" ht="18.95" customHeight="1"/>
    <row r="38" spans="1:34" ht="8.1" customHeight="1"/>
    <row r="44" spans="1:3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</sheetData>
  <mergeCells count="116">
    <mergeCell ref="V12:Z12"/>
    <mergeCell ref="V14:AG14"/>
    <mergeCell ref="V13:AC13"/>
    <mergeCell ref="AD12:AG12"/>
    <mergeCell ref="A2:AF2"/>
    <mergeCell ref="W4:X4"/>
    <mergeCell ref="Z4:AB4"/>
    <mergeCell ref="AD4:AE4"/>
    <mergeCell ref="A6:G6"/>
    <mergeCell ref="A8:D9"/>
    <mergeCell ref="E8:L8"/>
    <mergeCell ref="F9:L9"/>
    <mergeCell ref="A10:AF10"/>
    <mergeCell ref="A11:E11"/>
    <mergeCell ref="F11:AG11"/>
    <mergeCell ref="A12:P14"/>
    <mergeCell ref="R12:R14"/>
    <mergeCell ref="AD13:AE13"/>
    <mergeCell ref="AF13:AG13"/>
    <mergeCell ref="S13:U13"/>
    <mergeCell ref="S12:U12"/>
    <mergeCell ref="AA12:AC12"/>
    <mergeCell ref="A17:G17"/>
    <mergeCell ref="H17:Q17"/>
    <mergeCell ref="R17:X17"/>
    <mergeCell ref="Y17:AG17"/>
    <mergeCell ref="A15:E15"/>
    <mergeCell ref="S14:U14"/>
    <mergeCell ref="A18:G18"/>
    <mergeCell ref="I18:Q18"/>
    <mergeCell ref="S18:X18"/>
    <mergeCell ref="Z18:AG18"/>
    <mergeCell ref="A19:G19"/>
    <mergeCell ref="I19:Q19"/>
    <mergeCell ref="S19:X19"/>
    <mergeCell ref="Z19:AG19"/>
    <mergeCell ref="A20:G20"/>
    <mergeCell ref="I20:Q20"/>
    <mergeCell ref="S20:X20"/>
    <mergeCell ref="Z20:AG20"/>
    <mergeCell ref="A22:A29"/>
    <mergeCell ref="B22:C22"/>
    <mergeCell ref="D22:H22"/>
    <mergeCell ref="I22:L22"/>
    <mergeCell ref="M22:Q22"/>
    <mergeCell ref="R22:S22"/>
    <mergeCell ref="T22:X22"/>
    <mergeCell ref="Y22:AB22"/>
    <mergeCell ref="AC22:AG22"/>
    <mergeCell ref="B23:C23"/>
    <mergeCell ref="D23:H23"/>
    <mergeCell ref="I23:L23"/>
    <mergeCell ref="M23:Q23"/>
    <mergeCell ref="R23:S23"/>
    <mergeCell ref="T23:X23"/>
    <mergeCell ref="Y23:AB23"/>
    <mergeCell ref="AC23:AG23"/>
    <mergeCell ref="B24:C24"/>
    <mergeCell ref="D24:H24"/>
    <mergeCell ref="I24:L24"/>
    <mergeCell ref="M24:Q24"/>
    <mergeCell ref="R24:S24"/>
    <mergeCell ref="T24:X24"/>
    <mergeCell ref="Y24:AB24"/>
    <mergeCell ref="AC24:AG24"/>
    <mergeCell ref="B25:C25"/>
    <mergeCell ref="D25:H25"/>
    <mergeCell ref="I25:L25"/>
    <mergeCell ref="M25:Q25"/>
    <mergeCell ref="R25:S25"/>
    <mergeCell ref="T25:X25"/>
    <mergeCell ref="Y25:AB25"/>
    <mergeCell ref="AC25:AG25"/>
    <mergeCell ref="B26:C26"/>
    <mergeCell ref="D26:H26"/>
    <mergeCell ref="I26:L26"/>
    <mergeCell ref="M26:Q26"/>
    <mergeCell ref="R26:S26"/>
    <mergeCell ref="T26:X26"/>
    <mergeCell ref="Y26:AB26"/>
    <mergeCell ref="AC26:AG26"/>
    <mergeCell ref="Y27:AB27"/>
    <mergeCell ref="AC27:AG27"/>
    <mergeCell ref="B28:C28"/>
    <mergeCell ref="D28:H28"/>
    <mergeCell ref="I28:L28"/>
    <mergeCell ref="M28:Q28"/>
    <mergeCell ref="R28:S28"/>
    <mergeCell ref="Y29:AB29"/>
    <mergeCell ref="AC29:AG29"/>
    <mergeCell ref="B29:C29"/>
    <mergeCell ref="D29:H29"/>
    <mergeCell ref="I29:L29"/>
    <mergeCell ref="M29:Q29"/>
    <mergeCell ref="T28:X28"/>
    <mergeCell ref="Y28:AB28"/>
    <mergeCell ref="AC28:AG28"/>
    <mergeCell ref="B27:C27"/>
    <mergeCell ref="D27:H27"/>
    <mergeCell ref="I27:L27"/>
    <mergeCell ref="M27:Q27"/>
    <mergeCell ref="R27:S27"/>
    <mergeCell ref="T27:X27"/>
    <mergeCell ref="J32:P32"/>
    <mergeCell ref="Z32:AF32"/>
    <mergeCell ref="Z31:AF31"/>
    <mergeCell ref="S32:W32"/>
    <mergeCell ref="S31:W31"/>
    <mergeCell ref="A32:H32"/>
    <mergeCell ref="R29:S29"/>
    <mergeCell ref="T29:X29"/>
    <mergeCell ref="J31:P31"/>
    <mergeCell ref="A30:H31"/>
    <mergeCell ref="I30:Q30"/>
    <mergeCell ref="R30:X30"/>
    <mergeCell ref="Y30:AG30"/>
  </mergeCells>
  <phoneticPr fontId="2"/>
  <pageMargins left="0.35433070866141736" right="0" top="0.39370078740157483" bottom="0.39370078740157483" header="0.51181102362204722" footer="0.51181102362204722"/>
  <pageSetup paperSize="13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I53"/>
  <sheetViews>
    <sheetView zoomScaleNormal="100" zoomScaleSheetLayoutView="100" workbookViewId="0">
      <selection activeCell="I20" sqref="I20:Q20"/>
    </sheetView>
  </sheetViews>
  <sheetFormatPr defaultRowHeight="13.5"/>
  <cols>
    <col min="1" max="44" width="2.625" customWidth="1"/>
  </cols>
  <sheetData>
    <row r="1" spans="1:33">
      <c r="AD1" t="s">
        <v>48</v>
      </c>
    </row>
    <row r="2" spans="1:33" ht="24">
      <c r="A2" s="95" t="s">
        <v>46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</row>
    <row r="3" spans="1:33" ht="9.9499999999999993" customHeight="1"/>
    <row r="4" spans="1:33" ht="20.100000000000001" customHeight="1">
      <c r="U4" t="s">
        <v>65</v>
      </c>
      <c r="W4" s="95" t="str">
        <f>IF('(入力用)貴社控'!W4="","",'(入力用)貴社控'!W4)</f>
        <v/>
      </c>
      <c r="X4" s="95"/>
      <c r="Y4" t="s">
        <v>45</v>
      </c>
      <c r="Z4" s="95" t="str">
        <f>IF('(入力用)貴社控'!Z4="","",'(入力用)貴社控'!Z4)</f>
        <v/>
      </c>
      <c r="AA4" s="95"/>
      <c r="AB4" s="95"/>
      <c r="AC4" t="s">
        <v>44</v>
      </c>
      <c r="AD4" s="95" t="str">
        <f>IF('(入力用)貴社控'!AD4="","",'(入力用)貴社控'!AD4)</f>
        <v/>
      </c>
      <c r="AE4" s="95"/>
      <c r="AF4" t="s">
        <v>43</v>
      </c>
    </row>
    <row r="5" spans="1:33" ht="8.1" customHeight="1"/>
    <row r="6" spans="1:33" ht="27" customHeight="1">
      <c r="A6" s="97" t="s">
        <v>42</v>
      </c>
      <c r="B6" s="97"/>
      <c r="C6" s="97"/>
      <c r="D6" s="97"/>
      <c r="E6" s="97"/>
      <c r="F6" s="97"/>
      <c r="G6" s="97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ht="9.9499999999999993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ht="20.100000000000001" customHeight="1">
      <c r="A8" s="88" t="s">
        <v>41</v>
      </c>
      <c r="B8" s="88"/>
      <c r="C8" s="88"/>
      <c r="D8" s="88"/>
      <c r="E8" s="98" t="s">
        <v>40</v>
      </c>
      <c r="F8" s="98"/>
      <c r="G8" s="98"/>
      <c r="H8" s="98"/>
      <c r="I8" s="98"/>
      <c r="J8" s="98"/>
      <c r="K8" s="98"/>
      <c r="L8" s="98"/>
      <c r="M8" s="98" t="s">
        <v>39</v>
      </c>
      <c r="N8" s="98"/>
      <c r="O8" s="98"/>
      <c r="P8" s="98"/>
      <c r="Q8" s="98"/>
      <c r="R8" s="98"/>
      <c r="S8" s="98"/>
      <c r="T8" s="98"/>
      <c r="U8" s="98"/>
      <c r="V8" s="98" t="s">
        <v>38</v>
      </c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</row>
    <row r="9" spans="1:33" ht="20.100000000000001" customHeight="1">
      <c r="A9" s="88"/>
      <c r="B9" s="88"/>
      <c r="C9" s="88"/>
      <c r="D9" s="88"/>
      <c r="E9" s="2" t="s">
        <v>3</v>
      </c>
      <c r="F9" s="142" t="str">
        <f>IF('(入力用)貴社控'!F9="","",'(入力用)貴社控'!F9)</f>
        <v/>
      </c>
      <c r="G9" s="143"/>
      <c r="H9" s="143"/>
      <c r="I9" s="143"/>
      <c r="J9" s="143"/>
      <c r="K9" s="143"/>
      <c r="L9" s="143"/>
      <c r="M9" s="2" t="s">
        <v>37</v>
      </c>
      <c r="N9" s="142"/>
      <c r="O9" s="143"/>
      <c r="P9" s="143"/>
      <c r="Q9" s="143"/>
      <c r="R9" s="143"/>
      <c r="S9" s="143"/>
      <c r="T9" s="143"/>
      <c r="U9" s="143"/>
      <c r="V9" s="2" t="s">
        <v>3</v>
      </c>
      <c r="W9" s="142"/>
      <c r="X9" s="143"/>
      <c r="Y9" s="143"/>
      <c r="Z9" s="143"/>
      <c r="AA9" s="143"/>
      <c r="AB9" s="143"/>
      <c r="AC9" s="143"/>
      <c r="AD9" s="143"/>
      <c r="AE9" s="143"/>
      <c r="AF9" s="143"/>
      <c r="AG9" s="143"/>
    </row>
    <row r="10" spans="1:33" ht="3.95" customHeight="1">
      <c r="A10" s="97"/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1"/>
    </row>
    <row r="11" spans="1:33" ht="24.95" customHeight="1">
      <c r="A11" s="101" t="s">
        <v>36</v>
      </c>
      <c r="B11" s="101"/>
      <c r="C11" s="101"/>
      <c r="D11" s="101"/>
      <c r="E11" s="101"/>
      <c r="F11" s="120">
        <f>'(入力用)貴社控'!F11</f>
        <v>0</v>
      </c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</row>
    <row r="12" spans="1:33" ht="20.100000000000001" customHeight="1">
      <c r="A12" s="144" t="str">
        <f>'(入力用)貴社控'!A12</f>
        <v>郵便番号・住所・氏名・ＴEＬ</v>
      </c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9"/>
      <c r="R12" s="80" t="s">
        <v>35</v>
      </c>
      <c r="S12" s="89" t="s">
        <v>82</v>
      </c>
      <c r="T12" s="90"/>
      <c r="U12" s="91"/>
      <c r="V12" s="54">
        <f>'(入力用)貴社控'!V12</f>
        <v>0</v>
      </c>
      <c r="W12" s="55"/>
      <c r="X12" s="55"/>
      <c r="Y12" s="55"/>
      <c r="Z12" s="69"/>
      <c r="AA12" s="54" t="s">
        <v>81</v>
      </c>
      <c r="AB12" s="55"/>
      <c r="AC12" s="69"/>
      <c r="AD12" s="54">
        <f>'(入力用)貴社控'!AD12</f>
        <v>0</v>
      </c>
      <c r="AE12" s="55"/>
      <c r="AF12" s="55"/>
      <c r="AG12" s="69"/>
    </row>
    <row r="13" spans="1:33" ht="20.100000000000001" customHeight="1">
      <c r="A13" s="146"/>
      <c r="B13" s="147"/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8"/>
      <c r="R13" s="80"/>
      <c r="S13" s="89" t="s">
        <v>34</v>
      </c>
      <c r="T13" s="90"/>
      <c r="U13" s="91"/>
      <c r="V13" s="54">
        <f>'(入力用)貴社控'!V13</f>
        <v>0</v>
      </c>
      <c r="W13" s="55"/>
      <c r="X13" s="55"/>
      <c r="Y13" s="55"/>
      <c r="Z13" s="55"/>
      <c r="AA13" s="55"/>
      <c r="AB13" s="55"/>
      <c r="AC13" s="69"/>
      <c r="AD13" s="88" t="s">
        <v>31</v>
      </c>
      <c r="AE13" s="88"/>
      <c r="AF13" s="88" t="s">
        <v>30</v>
      </c>
      <c r="AG13" s="88"/>
    </row>
    <row r="14" spans="1:33" ht="20.100000000000001" customHeight="1">
      <c r="A14" s="148"/>
      <c r="B14" s="149"/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42" t="s">
        <v>33</v>
      </c>
      <c r="R14" s="80"/>
      <c r="S14" s="89" t="s">
        <v>32</v>
      </c>
      <c r="T14" s="90"/>
      <c r="U14" s="91"/>
      <c r="V14" s="54">
        <f>'(入力用)貴社控'!V14</f>
        <v>0</v>
      </c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69"/>
    </row>
    <row r="15" spans="1:33" ht="20.100000000000001" customHeight="1">
      <c r="A15" s="54" t="s">
        <v>67</v>
      </c>
      <c r="B15" s="55"/>
      <c r="C15" s="55"/>
      <c r="D15" s="55"/>
      <c r="E15" s="69"/>
      <c r="F15" s="46" t="str">
        <f>IF('(入力用)貴社控'!F15="","",'(入力用)貴社控'!F15)</f>
        <v>T</v>
      </c>
      <c r="G15" s="46" t="str">
        <f>IF('(入力用)貴社控'!G15="","",'(入力用)貴社控'!G15)</f>
        <v/>
      </c>
      <c r="H15" s="46" t="str">
        <f>IF('(入力用)貴社控'!H15="","",'(入力用)貴社控'!H15)</f>
        <v>－</v>
      </c>
      <c r="I15" s="46" t="str">
        <f>IF('(入力用)貴社控'!I15="","",'(入力用)貴社控'!I15)</f>
        <v/>
      </c>
      <c r="J15" s="46" t="str">
        <f>IF('(入力用)貴社控'!J15="","",'(入力用)貴社控'!J15)</f>
        <v/>
      </c>
      <c r="K15" s="46" t="str">
        <f>IF('(入力用)貴社控'!K15="","",'(入力用)貴社控'!K15)</f>
        <v/>
      </c>
      <c r="L15" s="46" t="str">
        <f>IF('(入力用)貴社控'!L15="","",'(入力用)貴社控'!L15)</f>
        <v/>
      </c>
      <c r="M15" s="46" t="str">
        <f>IF('(入力用)貴社控'!M15="","",'(入力用)貴社控'!M15)</f>
        <v>－</v>
      </c>
      <c r="N15" s="46" t="str">
        <f>IF('(入力用)貴社控'!N15="","",'(入力用)貴社控'!N15)</f>
        <v/>
      </c>
      <c r="O15" s="46" t="str">
        <f>IF('(入力用)貴社控'!O15="","",'(入力用)貴社控'!O15)</f>
        <v/>
      </c>
      <c r="P15" s="46" t="str">
        <f>IF('(入力用)貴社控'!P15="","",'(入力用)貴社控'!P15)</f>
        <v/>
      </c>
      <c r="Q15" s="46" t="str">
        <f>IF('(入力用)貴社控'!Q15="","",'(入力用)貴社控'!Q15)</f>
        <v/>
      </c>
      <c r="R15" s="46" t="str">
        <f>IF('(入力用)貴社控'!R15="","",'(入力用)貴社控'!R15)</f>
        <v>－</v>
      </c>
      <c r="S15" s="46" t="str">
        <f>IF('(入力用)貴社控'!S15="","",'(入力用)貴社控'!S15)</f>
        <v/>
      </c>
      <c r="T15" s="46" t="str">
        <f>IF('(入力用)貴社控'!T15="","",'(入力用)貴社控'!T15)</f>
        <v/>
      </c>
      <c r="U15" s="46" t="str">
        <f>IF('(入力用)貴社控'!U15="","",'(入力用)貴社控'!U15)</f>
        <v/>
      </c>
      <c r="V15" s="46" t="str">
        <f>IF('(入力用)貴社控'!V15="","",'(入力用)貴社控'!V15)</f>
        <v/>
      </c>
      <c r="W15" s="35"/>
      <c r="X15" s="35"/>
      <c r="Y15" s="35"/>
      <c r="Z15" s="35"/>
      <c r="AA15" s="35"/>
      <c r="AB15" s="34"/>
      <c r="AC15" s="34"/>
      <c r="AD15" s="35"/>
      <c r="AE15" s="35"/>
      <c r="AF15" s="35"/>
      <c r="AG15" s="35"/>
    </row>
    <row r="16" spans="1:33" ht="3.9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5" ht="21" customHeight="1">
      <c r="A17" s="85"/>
      <c r="B17" s="86"/>
      <c r="C17" s="86"/>
      <c r="D17" s="86"/>
      <c r="E17" s="86"/>
      <c r="F17" s="86"/>
      <c r="G17" s="87"/>
      <c r="H17" s="85" t="s">
        <v>10</v>
      </c>
      <c r="I17" s="86"/>
      <c r="J17" s="86"/>
      <c r="K17" s="86"/>
      <c r="L17" s="86"/>
      <c r="M17" s="86"/>
      <c r="N17" s="86"/>
      <c r="O17" s="86"/>
      <c r="P17" s="86"/>
      <c r="Q17" s="87"/>
      <c r="R17" s="85" t="s">
        <v>68</v>
      </c>
      <c r="S17" s="86"/>
      <c r="T17" s="86"/>
      <c r="U17" s="86"/>
      <c r="V17" s="86"/>
      <c r="W17" s="86"/>
      <c r="X17" s="87"/>
      <c r="Y17" s="85" t="s">
        <v>5</v>
      </c>
      <c r="Z17" s="86"/>
      <c r="AA17" s="86"/>
      <c r="AB17" s="86"/>
      <c r="AC17" s="86"/>
      <c r="AD17" s="86"/>
      <c r="AE17" s="86"/>
      <c r="AF17" s="86"/>
      <c r="AG17" s="87"/>
    </row>
    <row r="18" spans="1:35" ht="21" customHeight="1">
      <c r="A18" s="77" t="s">
        <v>75</v>
      </c>
      <c r="B18" s="78"/>
      <c r="C18" s="78"/>
      <c r="D18" s="78"/>
      <c r="E18" s="78"/>
      <c r="F18" s="78"/>
      <c r="G18" s="79"/>
      <c r="H18" s="39" t="s">
        <v>3</v>
      </c>
      <c r="I18" s="75" t="str">
        <f>IF('(入力用)貴社控'!I18="","",'(入力用)貴社控'!I18)</f>
        <v/>
      </c>
      <c r="J18" s="75"/>
      <c r="K18" s="75"/>
      <c r="L18" s="75"/>
      <c r="M18" s="75"/>
      <c r="N18" s="75"/>
      <c r="O18" s="75"/>
      <c r="P18" s="75"/>
      <c r="Q18" s="76"/>
      <c r="R18" s="39" t="s">
        <v>3</v>
      </c>
      <c r="S18" s="75" t="str">
        <f>'(入力用)貴社控'!S18</f>
        <v/>
      </c>
      <c r="T18" s="75"/>
      <c r="U18" s="75"/>
      <c r="V18" s="75"/>
      <c r="W18" s="75"/>
      <c r="X18" s="76"/>
      <c r="Y18" s="39" t="s">
        <v>3</v>
      </c>
      <c r="Z18" s="75" t="str">
        <f>'(入力用)貴社控'!Z18</f>
        <v/>
      </c>
      <c r="AA18" s="75"/>
      <c r="AB18" s="75"/>
      <c r="AC18" s="75"/>
      <c r="AD18" s="75"/>
      <c r="AE18" s="75"/>
      <c r="AF18" s="75"/>
      <c r="AG18" s="76"/>
    </row>
    <row r="19" spans="1:35" ht="21" customHeight="1">
      <c r="A19" s="70" t="s">
        <v>29</v>
      </c>
      <c r="B19" s="71"/>
      <c r="C19" s="71"/>
      <c r="D19" s="71"/>
      <c r="E19" s="71"/>
      <c r="F19" s="71"/>
      <c r="G19" s="72"/>
      <c r="H19" s="39" t="s">
        <v>3</v>
      </c>
      <c r="I19" s="75" t="str">
        <f>IF('(入力用)貴社控'!I19="","",'(入力用)貴社控'!I19)</f>
        <v/>
      </c>
      <c r="J19" s="75"/>
      <c r="K19" s="75"/>
      <c r="L19" s="75"/>
      <c r="M19" s="75"/>
      <c r="N19" s="75"/>
      <c r="O19" s="75"/>
      <c r="P19" s="75"/>
      <c r="Q19" s="76"/>
      <c r="R19" s="39" t="s">
        <v>3</v>
      </c>
      <c r="S19" s="75" t="str">
        <f>'(入力用)貴社控'!S19</f>
        <v/>
      </c>
      <c r="T19" s="75"/>
      <c r="U19" s="75"/>
      <c r="V19" s="75"/>
      <c r="W19" s="75"/>
      <c r="X19" s="76"/>
      <c r="Y19" s="39" t="s">
        <v>3</v>
      </c>
      <c r="Z19" s="75" t="str">
        <f>'(入力用)貴社控'!Z19</f>
        <v/>
      </c>
      <c r="AA19" s="75"/>
      <c r="AB19" s="75"/>
      <c r="AC19" s="75"/>
      <c r="AD19" s="75"/>
      <c r="AE19" s="75"/>
      <c r="AF19" s="75"/>
      <c r="AG19" s="76"/>
    </row>
    <row r="20" spans="1:35" ht="21" customHeight="1">
      <c r="A20" s="77" t="s">
        <v>28</v>
      </c>
      <c r="B20" s="78"/>
      <c r="C20" s="78"/>
      <c r="D20" s="78"/>
      <c r="E20" s="78"/>
      <c r="F20" s="78"/>
      <c r="G20" s="79"/>
      <c r="H20" s="39" t="s">
        <v>3</v>
      </c>
      <c r="I20" s="75" t="str">
        <f>IF('(入力用)貴社控'!I20="","",'(入力用)貴社控'!I20)</f>
        <v/>
      </c>
      <c r="J20" s="75"/>
      <c r="K20" s="75"/>
      <c r="L20" s="75"/>
      <c r="M20" s="75"/>
      <c r="N20" s="75"/>
      <c r="O20" s="75"/>
      <c r="P20" s="75"/>
      <c r="Q20" s="76"/>
      <c r="R20" s="39" t="s">
        <v>3</v>
      </c>
      <c r="S20" s="75" t="str">
        <f>'(入力用)貴社控'!S20</f>
        <v/>
      </c>
      <c r="T20" s="75"/>
      <c r="U20" s="75"/>
      <c r="V20" s="75"/>
      <c r="W20" s="75"/>
      <c r="X20" s="76"/>
      <c r="Y20" s="39" t="s">
        <v>3</v>
      </c>
      <c r="Z20" s="75" t="str">
        <f>'(入力用)貴社控'!Z20</f>
        <v/>
      </c>
      <c r="AA20" s="75"/>
      <c r="AB20" s="75"/>
      <c r="AC20" s="75"/>
      <c r="AD20" s="75"/>
      <c r="AE20" s="75"/>
      <c r="AF20" s="75"/>
      <c r="AG20" s="76"/>
    </row>
    <row r="21" spans="1:35" ht="3.9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5" ht="18.95" customHeight="1">
      <c r="A22" s="80" t="s">
        <v>27</v>
      </c>
      <c r="B22" s="81"/>
      <c r="C22" s="81"/>
      <c r="D22" s="82" t="s">
        <v>26</v>
      </c>
      <c r="E22" s="82"/>
      <c r="F22" s="82"/>
      <c r="G22" s="82"/>
      <c r="H22" s="82"/>
      <c r="I22" s="82" t="s">
        <v>70</v>
      </c>
      <c r="J22" s="82"/>
      <c r="K22" s="82"/>
      <c r="L22" s="82"/>
      <c r="M22" s="82" t="s">
        <v>5</v>
      </c>
      <c r="N22" s="82"/>
      <c r="O22" s="82"/>
      <c r="P22" s="82"/>
      <c r="Q22" s="82"/>
      <c r="R22" s="83"/>
      <c r="S22" s="84"/>
      <c r="T22" s="82" t="s">
        <v>26</v>
      </c>
      <c r="U22" s="82"/>
      <c r="V22" s="82"/>
      <c r="W22" s="82"/>
      <c r="X22" s="82"/>
      <c r="Y22" s="82" t="s">
        <v>70</v>
      </c>
      <c r="Z22" s="82"/>
      <c r="AA22" s="82"/>
      <c r="AB22" s="82"/>
      <c r="AC22" s="82" t="s">
        <v>5</v>
      </c>
      <c r="AD22" s="82"/>
      <c r="AE22" s="82"/>
      <c r="AF22" s="82"/>
      <c r="AG22" s="82"/>
      <c r="AH22" s="1"/>
      <c r="AI22" s="1"/>
    </row>
    <row r="23" spans="1:35" ht="21" customHeight="1">
      <c r="A23" s="80"/>
      <c r="B23" s="56" t="s">
        <v>25</v>
      </c>
      <c r="C23" s="57"/>
      <c r="D23" s="141" t="str">
        <f>IF('(入力用)貴社控'!D23="","",'(入力用)貴社控'!D23)</f>
        <v/>
      </c>
      <c r="E23" s="141"/>
      <c r="F23" s="141"/>
      <c r="G23" s="141"/>
      <c r="H23" s="141"/>
      <c r="I23" s="141" t="str">
        <f>'(入力用)貴社控'!I23</f>
        <v/>
      </c>
      <c r="J23" s="141"/>
      <c r="K23" s="141"/>
      <c r="L23" s="141"/>
      <c r="M23" s="141" t="str">
        <f>'(入力用)貴社控'!M23</f>
        <v/>
      </c>
      <c r="N23" s="141"/>
      <c r="O23" s="141"/>
      <c r="P23" s="141"/>
      <c r="Q23" s="141"/>
      <c r="R23" s="56" t="s">
        <v>24</v>
      </c>
      <c r="S23" s="57"/>
      <c r="T23" s="141" t="str">
        <f>IF('(入力用)貴社控'!T23="","",'(入力用)貴社控'!T23)</f>
        <v/>
      </c>
      <c r="U23" s="141"/>
      <c r="V23" s="141"/>
      <c r="W23" s="141"/>
      <c r="X23" s="141"/>
      <c r="Y23" s="141" t="str">
        <f>'(入力用)貴社控'!Y23</f>
        <v/>
      </c>
      <c r="Z23" s="141"/>
      <c r="AA23" s="141"/>
      <c r="AB23" s="141"/>
      <c r="AC23" s="141" t="str">
        <f>'(入力用)貴社控'!AC23</f>
        <v/>
      </c>
      <c r="AD23" s="141"/>
      <c r="AE23" s="141"/>
      <c r="AF23" s="141"/>
      <c r="AG23" s="141"/>
      <c r="AH23" s="1"/>
    </row>
    <row r="24" spans="1:35" ht="21" customHeight="1">
      <c r="A24" s="80"/>
      <c r="B24" s="56" t="s">
        <v>23</v>
      </c>
      <c r="C24" s="57"/>
      <c r="D24" s="141" t="str">
        <f>IF('(入力用)貴社控'!D24="","",'(入力用)貴社控'!D24)</f>
        <v/>
      </c>
      <c r="E24" s="141"/>
      <c r="F24" s="141"/>
      <c r="G24" s="141"/>
      <c r="H24" s="141"/>
      <c r="I24" s="141" t="str">
        <f>'(入力用)貴社控'!I24</f>
        <v/>
      </c>
      <c r="J24" s="141"/>
      <c r="K24" s="141"/>
      <c r="L24" s="141"/>
      <c r="M24" s="141" t="str">
        <f>'(入力用)貴社控'!M24</f>
        <v/>
      </c>
      <c r="N24" s="141"/>
      <c r="O24" s="141"/>
      <c r="P24" s="141"/>
      <c r="Q24" s="141"/>
      <c r="R24" s="56" t="s">
        <v>22</v>
      </c>
      <c r="S24" s="57"/>
      <c r="T24" s="141" t="str">
        <f>IF('(入力用)貴社控'!T24="","",'(入力用)貴社控'!T24)</f>
        <v/>
      </c>
      <c r="U24" s="141"/>
      <c r="V24" s="141"/>
      <c r="W24" s="141"/>
      <c r="X24" s="141"/>
      <c r="Y24" s="141" t="str">
        <f>'(入力用)貴社控'!Y24</f>
        <v/>
      </c>
      <c r="Z24" s="141"/>
      <c r="AA24" s="141"/>
      <c r="AB24" s="141"/>
      <c r="AC24" s="141" t="str">
        <f>'(入力用)貴社控'!AC24</f>
        <v/>
      </c>
      <c r="AD24" s="141"/>
      <c r="AE24" s="141"/>
      <c r="AF24" s="141"/>
      <c r="AG24" s="141"/>
      <c r="AH24" s="1"/>
    </row>
    <row r="25" spans="1:35" ht="21" customHeight="1">
      <c r="A25" s="80"/>
      <c r="B25" s="56" t="s">
        <v>21</v>
      </c>
      <c r="C25" s="57"/>
      <c r="D25" s="141" t="str">
        <f>IF('(入力用)貴社控'!D25="","",'(入力用)貴社控'!D25)</f>
        <v/>
      </c>
      <c r="E25" s="141"/>
      <c r="F25" s="141"/>
      <c r="G25" s="141"/>
      <c r="H25" s="141"/>
      <c r="I25" s="141" t="str">
        <f>'(入力用)貴社控'!I25</f>
        <v/>
      </c>
      <c r="J25" s="141"/>
      <c r="K25" s="141"/>
      <c r="L25" s="141"/>
      <c r="M25" s="141" t="str">
        <f>'(入力用)貴社控'!M25</f>
        <v/>
      </c>
      <c r="N25" s="141"/>
      <c r="O25" s="141"/>
      <c r="P25" s="141"/>
      <c r="Q25" s="141"/>
      <c r="R25" s="56" t="s">
        <v>20</v>
      </c>
      <c r="S25" s="57"/>
      <c r="T25" s="141" t="str">
        <f>IF('(入力用)貴社控'!T25="","",'(入力用)貴社控'!T25)</f>
        <v/>
      </c>
      <c r="U25" s="141"/>
      <c r="V25" s="141"/>
      <c r="W25" s="141"/>
      <c r="X25" s="141"/>
      <c r="Y25" s="141" t="str">
        <f>'(入力用)貴社控'!Y25</f>
        <v/>
      </c>
      <c r="Z25" s="141"/>
      <c r="AA25" s="141"/>
      <c r="AB25" s="141"/>
      <c r="AC25" s="141" t="str">
        <f>'(入力用)貴社控'!AC25</f>
        <v/>
      </c>
      <c r="AD25" s="141"/>
      <c r="AE25" s="141"/>
      <c r="AF25" s="141"/>
      <c r="AG25" s="141"/>
      <c r="AH25" s="1"/>
    </row>
    <row r="26" spans="1:35" ht="21" customHeight="1">
      <c r="A26" s="80"/>
      <c r="B26" s="56" t="s">
        <v>19</v>
      </c>
      <c r="C26" s="57"/>
      <c r="D26" s="141" t="str">
        <f>IF('(入力用)貴社控'!D26="","",'(入力用)貴社控'!D26)</f>
        <v/>
      </c>
      <c r="E26" s="141"/>
      <c r="F26" s="141"/>
      <c r="G26" s="141"/>
      <c r="H26" s="141"/>
      <c r="I26" s="141" t="str">
        <f>'(入力用)貴社控'!I26</f>
        <v/>
      </c>
      <c r="J26" s="141"/>
      <c r="K26" s="141"/>
      <c r="L26" s="141"/>
      <c r="M26" s="141" t="str">
        <f>'(入力用)貴社控'!M26</f>
        <v/>
      </c>
      <c r="N26" s="141"/>
      <c r="O26" s="141"/>
      <c r="P26" s="141"/>
      <c r="Q26" s="141"/>
      <c r="R26" s="56" t="s">
        <v>18</v>
      </c>
      <c r="S26" s="57"/>
      <c r="T26" s="141" t="str">
        <f>IF('(入力用)貴社控'!T26="","",'(入力用)貴社控'!T26)</f>
        <v/>
      </c>
      <c r="U26" s="141"/>
      <c r="V26" s="141"/>
      <c r="W26" s="141"/>
      <c r="X26" s="141"/>
      <c r="Y26" s="141" t="str">
        <f>'(入力用)貴社控'!Y26</f>
        <v/>
      </c>
      <c r="Z26" s="141"/>
      <c r="AA26" s="141"/>
      <c r="AB26" s="141"/>
      <c r="AC26" s="141" t="str">
        <f>'(入力用)貴社控'!AC26</f>
        <v/>
      </c>
      <c r="AD26" s="141"/>
      <c r="AE26" s="141"/>
      <c r="AF26" s="141"/>
      <c r="AG26" s="141"/>
      <c r="AH26" s="1"/>
    </row>
    <row r="27" spans="1:35" ht="21" customHeight="1">
      <c r="A27" s="80"/>
      <c r="B27" s="56" t="s">
        <v>17</v>
      </c>
      <c r="C27" s="57"/>
      <c r="D27" s="141" t="str">
        <f>IF('(入力用)貴社控'!D27="","",'(入力用)貴社控'!D27)</f>
        <v/>
      </c>
      <c r="E27" s="141"/>
      <c r="F27" s="141"/>
      <c r="G27" s="141"/>
      <c r="H27" s="141"/>
      <c r="I27" s="141" t="str">
        <f>'(入力用)貴社控'!I27</f>
        <v/>
      </c>
      <c r="J27" s="141"/>
      <c r="K27" s="141"/>
      <c r="L27" s="141"/>
      <c r="M27" s="141" t="str">
        <f>'(入力用)貴社控'!M27</f>
        <v/>
      </c>
      <c r="N27" s="141"/>
      <c r="O27" s="141"/>
      <c r="P27" s="141"/>
      <c r="Q27" s="141"/>
      <c r="R27" s="56" t="s">
        <v>16</v>
      </c>
      <c r="S27" s="57"/>
      <c r="T27" s="141" t="str">
        <f>IF('(入力用)貴社控'!T27="","",'(入力用)貴社控'!T27)</f>
        <v/>
      </c>
      <c r="U27" s="141"/>
      <c r="V27" s="141"/>
      <c r="W27" s="141"/>
      <c r="X27" s="141"/>
      <c r="Y27" s="141" t="str">
        <f>'(入力用)貴社控'!Y27</f>
        <v/>
      </c>
      <c r="Z27" s="141"/>
      <c r="AA27" s="141"/>
      <c r="AB27" s="141"/>
      <c r="AC27" s="141" t="str">
        <f>'(入力用)貴社控'!AC27</f>
        <v/>
      </c>
      <c r="AD27" s="141"/>
      <c r="AE27" s="141"/>
      <c r="AF27" s="141"/>
      <c r="AG27" s="141"/>
      <c r="AH27" s="1"/>
    </row>
    <row r="28" spans="1:35" ht="21" customHeight="1">
      <c r="A28" s="80"/>
      <c r="B28" s="56" t="s">
        <v>15</v>
      </c>
      <c r="C28" s="57"/>
      <c r="D28" s="141" t="str">
        <f>IF('(入力用)貴社控'!D28="","",'(入力用)貴社控'!D28)</f>
        <v/>
      </c>
      <c r="E28" s="141"/>
      <c r="F28" s="141"/>
      <c r="G28" s="141"/>
      <c r="H28" s="141"/>
      <c r="I28" s="141" t="str">
        <f>'(入力用)貴社控'!I28</f>
        <v/>
      </c>
      <c r="J28" s="141"/>
      <c r="K28" s="141"/>
      <c r="L28" s="141"/>
      <c r="M28" s="141" t="str">
        <f>'(入力用)貴社控'!M28</f>
        <v/>
      </c>
      <c r="N28" s="141"/>
      <c r="O28" s="141"/>
      <c r="P28" s="141"/>
      <c r="Q28" s="141"/>
      <c r="R28" s="56" t="s">
        <v>14</v>
      </c>
      <c r="S28" s="57"/>
      <c r="T28" s="141" t="str">
        <f>IF('(入力用)貴社控'!T28="","",'(入力用)貴社控'!T28)</f>
        <v/>
      </c>
      <c r="U28" s="141"/>
      <c r="V28" s="141"/>
      <c r="W28" s="141"/>
      <c r="X28" s="141"/>
      <c r="Y28" s="141" t="str">
        <f>'(入力用)貴社控'!Y28</f>
        <v/>
      </c>
      <c r="Z28" s="141"/>
      <c r="AA28" s="141"/>
      <c r="AB28" s="141"/>
      <c r="AC28" s="141" t="str">
        <f>'(入力用)貴社控'!AC28</f>
        <v/>
      </c>
      <c r="AD28" s="141"/>
      <c r="AE28" s="141"/>
      <c r="AF28" s="141"/>
      <c r="AG28" s="141"/>
      <c r="AH28" s="1"/>
    </row>
    <row r="29" spans="1:35" ht="21" customHeight="1">
      <c r="A29" s="80"/>
      <c r="B29" s="56" t="s">
        <v>13</v>
      </c>
      <c r="C29" s="57"/>
      <c r="D29" s="141" t="str">
        <f>IF('(入力用)貴社控'!D29="","",'(入力用)貴社控'!D29)</f>
        <v/>
      </c>
      <c r="E29" s="141"/>
      <c r="F29" s="141"/>
      <c r="G29" s="141"/>
      <c r="H29" s="141"/>
      <c r="I29" s="141" t="str">
        <f>'(入力用)貴社控'!I29</f>
        <v/>
      </c>
      <c r="J29" s="141"/>
      <c r="K29" s="141"/>
      <c r="L29" s="141"/>
      <c r="M29" s="141" t="str">
        <f>'(入力用)貴社控'!M29</f>
        <v/>
      </c>
      <c r="N29" s="141"/>
      <c r="O29" s="141"/>
      <c r="P29" s="141"/>
      <c r="Q29" s="141"/>
      <c r="R29" s="56" t="s">
        <v>12</v>
      </c>
      <c r="S29" s="57"/>
      <c r="T29" s="141" t="str">
        <f>IF('(入力用)貴社控'!T29="","",'(入力用)貴社控'!T29)</f>
        <v/>
      </c>
      <c r="U29" s="141"/>
      <c r="V29" s="141"/>
      <c r="W29" s="141"/>
      <c r="X29" s="141"/>
      <c r="Y29" s="141" t="str">
        <f>'(入力用)貴社控'!Y29</f>
        <v/>
      </c>
      <c r="Z29" s="141"/>
      <c r="AA29" s="141"/>
      <c r="AB29" s="141"/>
      <c r="AC29" s="141" t="str">
        <f>'(入力用)貴社控'!AC29</f>
        <v/>
      </c>
      <c r="AD29" s="141"/>
      <c r="AE29" s="141"/>
      <c r="AF29" s="141"/>
      <c r="AG29" s="141"/>
      <c r="AH29" s="1"/>
    </row>
    <row r="30" spans="1:35" ht="21" customHeight="1">
      <c r="A30" s="63" t="s">
        <v>11</v>
      </c>
      <c r="B30" s="64"/>
      <c r="C30" s="64"/>
      <c r="D30" s="64"/>
      <c r="E30" s="64"/>
      <c r="F30" s="64"/>
      <c r="G30" s="64"/>
      <c r="H30" s="65"/>
      <c r="I30" s="54" t="s">
        <v>10</v>
      </c>
      <c r="J30" s="55"/>
      <c r="K30" s="55"/>
      <c r="L30" s="55"/>
      <c r="M30" s="55"/>
      <c r="N30" s="55"/>
      <c r="O30" s="55"/>
      <c r="P30" s="55"/>
      <c r="Q30" s="55"/>
      <c r="R30" s="54" t="s">
        <v>68</v>
      </c>
      <c r="S30" s="55"/>
      <c r="T30" s="55"/>
      <c r="U30" s="55"/>
      <c r="V30" s="55"/>
      <c r="W30" s="55"/>
      <c r="X30" s="69"/>
      <c r="Y30" s="55" t="s">
        <v>5</v>
      </c>
      <c r="Z30" s="55"/>
      <c r="AA30" s="55"/>
      <c r="AB30" s="55"/>
      <c r="AC30" s="55"/>
      <c r="AD30" s="55"/>
      <c r="AE30" s="55"/>
      <c r="AF30" s="55"/>
      <c r="AG30" s="69"/>
      <c r="AH30" s="1"/>
    </row>
    <row r="31" spans="1:35" ht="21" customHeight="1">
      <c r="A31" s="66"/>
      <c r="B31" s="67"/>
      <c r="C31" s="67"/>
      <c r="D31" s="67"/>
      <c r="E31" s="67"/>
      <c r="F31" s="67"/>
      <c r="G31" s="67"/>
      <c r="H31" s="68"/>
      <c r="I31" s="7" t="s">
        <v>3</v>
      </c>
      <c r="J31" s="140" t="str">
        <f>'(入力用)貴社控'!J31</f>
        <v>0</v>
      </c>
      <c r="K31" s="140"/>
      <c r="L31" s="140"/>
      <c r="M31" s="140"/>
      <c r="N31" s="140"/>
      <c r="O31" s="140"/>
      <c r="P31" s="140"/>
      <c r="Q31" s="16" t="s">
        <v>51</v>
      </c>
      <c r="R31" s="7" t="s">
        <v>3</v>
      </c>
      <c r="S31" s="140" t="str">
        <f>'(入力用)貴社控'!S31</f>
        <v>0</v>
      </c>
      <c r="T31" s="140"/>
      <c r="U31" s="140"/>
      <c r="V31" s="140"/>
      <c r="W31" s="140"/>
      <c r="X31" s="16" t="s">
        <v>51</v>
      </c>
      <c r="Y31" s="6" t="s">
        <v>3</v>
      </c>
      <c r="Z31" s="140">
        <f>'(入力用)貴社控'!Z31</f>
        <v>0</v>
      </c>
      <c r="AA31" s="140"/>
      <c r="AB31" s="140"/>
      <c r="AC31" s="140"/>
      <c r="AD31" s="140"/>
      <c r="AE31" s="140"/>
      <c r="AF31" s="140"/>
      <c r="AG31" s="16" t="s">
        <v>51</v>
      </c>
      <c r="AH31" s="1"/>
    </row>
    <row r="32" spans="1:35" ht="21" customHeight="1">
      <c r="A32" s="54" t="s">
        <v>9</v>
      </c>
      <c r="B32" s="55"/>
      <c r="C32" s="55"/>
      <c r="D32" s="55"/>
      <c r="E32" s="55"/>
      <c r="F32" s="55"/>
      <c r="G32" s="55"/>
      <c r="H32" s="55"/>
      <c r="I32" s="5" t="s">
        <v>3</v>
      </c>
      <c r="J32" s="140" t="str">
        <f>'(入力用)貴社控'!J32</f>
        <v/>
      </c>
      <c r="K32" s="140"/>
      <c r="L32" s="140"/>
      <c r="M32" s="140"/>
      <c r="N32" s="140"/>
      <c r="O32" s="140"/>
      <c r="P32" s="140"/>
      <c r="Q32" s="21" t="s">
        <v>51</v>
      </c>
      <c r="R32" s="5" t="s">
        <v>3</v>
      </c>
      <c r="S32" s="140" t="str">
        <f>'(入力用)貴社控'!S32</f>
        <v/>
      </c>
      <c r="T32" s="140"/>
      <c r="U32" s="140"/>
      <c r="V32" s="140"/>
      <c r="W32" s="140"/>
      <c r="X32" s="21" t="s">
        <v>51</v>
      </c>
      <c r="Y32" s="4" t="s">
        <v>3</v>
      </c>
      <c r="Z32" s="140" t="str">
        <f>'(入力用)貴社控'!Z32</f>
        <v/>
      </c>
      <c r="AA32" s="140"/>
      <c r="AB32" s="140"/>
      <c r="AC32" s="140"/>
      <c r="AD32" s="140"/>
      <c r="AE32" s="140"/>
      <c r="AF32" s="140"/>
      <c r="AG32" s="21" t="s">
        <v>51</v>
      </c>
      <c r="AH32" s="1"/>
    </row>
    <row r="33" spans="1:34" ht="9.9499999999999993" customHeight="1">
      <c r="A33" s="1"/>
      <c r="B33" s="1"/>
      <c r="C33" s="1"/>
      <c r="D33" s="1"/>
      <c r="E33" s="1"/>
      <c r="F33" s="1"/>
      <c r="Z33" s="1"/>
      <c r="AA33" s="1"/>
      <c r="AC33" s="1"/>
      <c r="AD33" s="1"/>
      <c r="AE33" s="1"/>
      <c r="AF33" s="1"/>
      <c r="AG33" s="1"/>
      <c r="AH33" s="1"/>
    </row>
    <row r="34" spans="1:34" ht="18.95" customHeight="1">
      <c r="A34" s="82" t="s">
        <v>8</v>
      </c>
      <c r="B34" s="82"/>
      <c r="C34" s="82"/>
      <c r="D34" s="82"/>
      <c r="E34" s="82"/>
      <c r="F34" s="82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</row>
    <row r="35" spans="1:34" ht="18.95" customHeight="1">
      <c r="A35" s="135" t="s">
        <v>7</v>
      </c>
      <c r="B35" s="135"/>
      <c r="C35" s="135"/>
      <c r="D35" s="135"/>
      <c r="E35" s="135"/>
      <c r="F35" s="135"/>
      <c r="G35" s="136" t="s">
        <v>6</v>
      </c>
      <c r="H35" s="137"/>
      <c r="I35" s="137"/>
      <c r="J35" s="137"/>
      <c r="K35" s="137"/>
      <c r="L35" s="137"/>
      <c r="M35" s="137"/>
      <c r="N35" s="137"/>
      <c r="O35" s="137"/>
      <c r="P35" s="138"/>
      <c r="Q35" s="139" t="s">
        <v>85</v>
      </c>
      <c r="R35" s="139"/>
      <c r="S35" s="139"/>
      <c r="T35" s="139"/>
      <c r="U35" s="139"/>
      <c r="V35" s="139"/>
      <c r="W35" s="139"/>
      <c r="X35" s="110" t="s">
        <v>5</v>
      </c>
      <c r="Y35" s="111"/>
      <c r="Z35" s="111"/>
      <c r="AA35" s="111"/>
      <c r="AB35" s="111"/>
      <c r="AC35" s="111"/>
      <c r="AD35" s="111"/>
      <c r="AE35" s="111"/>
      <c r="AF35" s="111"/>
      <c r="AG35" s="112"/>
    </row>
    <row r="36" spans="1:34" ht="18.95" customHeight="1">
      <c r="A36" s="128" t="s">
        <v>4</v>
      </c>
      <c r="B36" s="97"/>
      <c r="C36" s="97"/>
      <c r="D36" s="97"/>
      <c r="E36" s="97"/>
      <c r="F36" s="129"/>
      <c r="G36" s="3"/>
      <c r="H36" s="115"/>
      <c r="I36" s="115"/>
      <c r="J36" s="115"/>
      <c r="K36" s="115"/>
      <c r="L36" s="115"/>
      <c r="M36" s="115"/>
      <c r="N36" s="115"/>
      <c r="O36" s="115"/>
      <c r="P36" s="133"/>
      <c r="Q36" s="123" t="s">
        <v>72</v>
      </c>
      <c r="R36" s="124"/>
      <c r="S36" s="125"/>
      <c r="T36" s="126"/>
      <c r="U36" s="126"/>
      <c r="V36" s="126"/>
      <c r="W36" s="127"/>
      <c r="X36" s="3"/>
      <c r="Y36" s="115"/>
      <c r="Z36" s="115"/>
      <c r="AA36" s="115"/>
      <c r="AB36" s="115"/>
      <c r="AC36" s="115"/>
      <c r="AD36" s="115"/>
      <c r="AE36" s="115"/>
      <c r="AF36" s="115"/>
      <c r="AG36" s="31"/>
    </row>
    <row r="37" spans="1:34" ht="18.95" customHeight="1">
      <c r="A37" s="128"/>
      <c r="B37" s="97"/>
      <c r="C37" s="97"/>
      <c r="D37" s="97"/>
      <c r="E37" s="97"/>
      <c r="F37" s="129"/>
      <c r="G37" s="3"/>
      <c r="H37" s="115"/>
      <c r="I37" s="115"/>
      <c r="J37" s="115"/>
      <c r="K37" s="115"/>
      <c r="L37" s="115"/>
      <c r="M37" s="115"/>
      <c r="N37" s="115"/>
      <c r="O37" s="115"/>
      <c r="P37" s="133"/>
      <c r="Q37" s="117" t="s">
        <v>73</v>
      </c>
      <c r="R37" s="118"/>
      <c r="S37" s="119"/>
      <c r="T37" s="121"/>
      <c r="U37" s="121"/>
      <c r="V37" s="121"/>
      <c r="W37" s="122"/>
      <c r="X37" s="3"/>
      <c r="Y37" s="115"/>
      <c r="Z37" s="115"/>
      <c r="AA37" s="115"/>
      <c r="AB37" s="115"/>
      <c r="AC37" s="115"/>
      <c r="AD37" s="115"/>
      <c r="AE37" s="115"/>
      <c r="AF37" s="115"/>
      <c r="AG37" s="31"/>
    </row>
    <row r="38" spans="1:34" ht="18.95" customHeight="1">
      <c r="A38" s="130"/>
      <c r="B38" s="131"/>
      <c r="C38" s="131"/>
      <c r="D38" s="131"/>
      <c r="E38" s="131"/>
      <c r="F38" s="132"/>
      <c r="G38" s="2" t="s">
        <v>3</v>
      </c>
      <c r="H38" s="116"/>
      <c r="I38" s="116"/>
      <c r="J38" s="116"/>
      <c r="K38" s="116"/>
      <c r="L38" s="116"/>
      <c r="M38" s="116"/>
      <c r="N38" s="116"/>
      <c r="O38" s="116"/>
      <c r="P38" s="134"/>
      <c r="Q38" s="113" t="s">
        <v>74</v>
      </c>
      <c r="R38" s="113"/>
      <c r="S38" s="114"/>
      <c r="T38" s="69"/>
      <c r="U38" s="88"/>
      <c r="V38" s="88"/>
      <c r="W38" s="88"/>
      <c r="X38" s="2" t="s">
        <v>3</v>
      </c>
      <c r="Y38" s="116"/>
      <c r="Z38" s="116"/>
      <c r="AA38" s="116"/>
      <c r="AB38" s="116"/>
      <c r="AC38" s="116"/>
      <c r="AD38" s="116"/>
      <c r="AE38" s="116"/>
      <c r="AF38" s="116"/>
      <c r="AG38" s="28" t="s">
        <v>51</v>
      </c>
    </row>
    <row r="39" spans="1:34" ht="8.1" customHeight="1">
      <c r="A39" s="1"/>
      <c r="B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4">
      <c r="B40" s="1"/>
    </row>
    <row r="41" spans="1:34">
      <c r="A41" s="1"/>
      <c r="B41" s="1"/>
      <c r="C41" s="1"/>
      <c r="D41" s="1"/>
      <c r="E41" s="1"/>
      <c r="F41" s="1"/>
      <c r="G41" s="1"/>
      <c r="H41" s="1"/>
      <c r="I41" s="1"/>
    </row>
    <row r="42" spans="1:34">
      <c r="A42" s="1"/>
      <c r="B42" s="1"/>
      <c r="C42" s="1"/>
      <c r="D42" s="1"/>
      <c r="E42" s="1"/>
      <c r="F42" s="1"/>
      <c r="G42" s="1"/>
      <c r="H42" s="1"/>
      <c r="I42" s="1"/>
    </row>
    <row r="43" spans="1:34">
      <c r="A43" s="1"/>
      <c r="B43" s="1"/>
      <c r="C43" s="1"/>
      <c r="D43" s="1"/>
      <c r="E43" s="1"/>
      <c r="F43" s="1"/>
      <c r="G43" s="1"/>
      <c r="H43" s="1"/>
      <c r="I43" s="1"/>
    </row>
    <row r="44" spans="1:34">
      <c r="A44" s="1"/>
      <c r="B44" s="1"/>
      <c r="C44" s="1"/>
      <c r="D44" s="1"/>
      <c r="E44" s="1"/>
      <c r="F44" s="1"/>
      <c r="G44" s="1"/>
      <c r="H44" s="1"/>
      <c r="I44" s="1"/>
    </row>
    <row r="45" spans="1:3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</sheetData>
  <mergeCells count="135">
    <mergeCell ref="A10:AF10"/>
    <mergeCell ref="A11:E11"/>
    <mergeCell ref="F11:AG11"/>
    <mergeCell ref="A12:P14"/>
    <mergeCell ref="R12:R14"/>
    <mergeCell ref="A2:AF2"/>
    <mergeCell ref="W4:X4"/>
    <mergeCell ref="Z4:AB4"/>
    <mergeCell ref="AD4:AE4"/>
    <mergeCell ref="A6:G6"/>
    <mergeCell ref="A8:D9"/>
    <mergeCell ref="E8:L8"/>
    <mergeCell ref="M8:U8"/>
    <mergeCell ref="V8:AG8"/>
    <mergeCell ref="F9:L9"/>
    <mergeCell ref="N9:U9"/>
    <mergeCell ref="W9:AG9"/>
    <mergeCell ref="S12:U12"/>
    <mergeCell ref="AA12:AC12"/>
    <mergeCell ref="S13:U13"/>
    <mergeCell ref="A17:G17"/>
    <mergeCell ref="H17:Q17"/>
    <mergeCell ref="R17:X17"/>
    <mergeCell ref="Y17:AG17"/>
    <mergeCell ref="A15:E15"/>
    <mergeCell ref="A18:G18"/>
    <mergeCell ref="I18:Q18"/>
    <mergeCell ref="S18:X18"/>
    <mergeCell ref="Z18:AG18"/>
    <mergeCell ref="AD13:AE13"/>
    <mergeCell ref="AF13:AG13"/>
    <mergeCell ref="S14:U14"/>
    <mergeCell ref="V14:AG14"/>
    <mergeCell ref="V13:AC13"/>
    <mergeCell ref="AD12:AG12"/>
    <mergeCell ref="V12:Z12"/>
    <mergeCell ref="A19:G19"/>
    <mergeCell ref="I19:Q19"/>
    <mergeCell ref="S19:X19"/>
    <mergeCell ref="Z19:AG19"/>
    <mergeCell ref="A20:G20"/>
    <mergeCell ref="I20:Q20"/>
    <mergeCell ref="S20:X20"/>
    <mergeCell ref="Z20:AG20"/>
    <mergeCell ref="M22:Q22"/>
    <mergeCell ref="R22:S22"/>
    <mergeCell ref="D28:H28"/>
    <mergeCell ref="I28:L28"/>
    <mergeCell ref="T22:X22"/>
    <mergeCell ref="Y22:AB22"/>
    <mergeCell ref="AC22:AG22"/>
    <mergeCell ref="B23:C23"/>
    <mergeCell ref="D23:H23"/>
    <mergeCell ref="I23:L23"/>
    <mergeCell ref="M23:Q23"/>
    <mergeCell ref="R23:S23"/>
    <mergeCell ref="T23:X23"/>
    <mergeCell ref="Y23:AB23"/>
    <mergeCell ref="AC23:AG23"/>
    <mergeCell ref="B24:C24"/>
    <mergeCell ref="D24:H24"/>
    <mergeCell ref="I24:L24"/>
    <mergeCell ref="M24:Q24"/>
    <mergeCell ref="R24:S24"/>
    <mergeCell ref="T24:X24"/>
    <mergeCell ref="Y24:AB24"/>
    <mergeCell ref="AC24:AG24"/>
    <mergeCell ref="Y26:AB26"/>
    <mergeCell ref="D25:H25"/>
    <mergeCell ref="I25:L25"/>
    <mergeCell ref="M25:Q25"/>
    <mergeCell ref="R25:S25"/>
    <mergeCell ref="T25:X25"/>
    <mergeCell ref="AC28:AG28"/>
    <mergeCell ref="B27:C27"/>
    <mergeCell ref="T27:X27"/>
    <mergeCell ref="Y25:AB25"/>
    <mergeCell ref="AC25:AG25"/>
    <mergeCell ref="B26:C26"/>
    <mergeCell ref="D26:H26"/>
    <mergeCell ref="I26:L26"/>
    <mergeCell ref="M26:Q26"/>
    <mergeCell ref="T26:X26"/>
    <mergeCell ref="Y27:AB27"/>
    <mergeCell ref="D27:H27"/>
    <mergeCell ref="I27:L27"/>
    <mergeCell ref="M27:Q27"/>
    <mergeCell ref="R27:S27"/>
    <mergeCell ref="Y28:AB28"/>
    <mergeCell ref="AC27:AG27"/>
    <mergeCell ref="R26:S26"/>
    <mergeCell ref="B28:C28"/>
    <mergeCell ref="Y29:AB29"/>
    <mergeCell ref="AC29:AG29"/>
    <mergeCell ref="A30:H31"/>
    <mergeCell ref="I30:Q30"/>
    <mergeCell ref="R30:X30"/>
    <mergeCell ref="Y30:AG30"/>
    <mergeCell ref="A22:A29"/>
    <mergeCell ref="B22:C22"/>
    <mergeCell ref="D22:H22"/>
    <mergeCell ref="I22:L22"/>
    <mergeCell ref="J31:P31"/>
    <mergeCell ref="S31:W31"/>
    <mergeCell ref="Z31:AF31"/>
    <mergeCell ref="B29:C29"/>
    <mergeCell ref="D29:H29"/>
    <mergeCell ref="I29:L29"/>
    <mergeCell ref="M29:Q29"/>
    <mergeCell ref="R29:S29"/>
    <mergeCell ref="T29:X29"/>
    <mergeCell ref="M28:Q28"/>
    <mergeCell ref="R28:S28"/>
    <mergeCell ref="T28:X28"/>
    <mergeCell ref="AC26:AG26"/>
    <mergeCell ref="B25:C25"/>
    <mergeCell ref="X35:AG35"/>
    <mergeCell ref="Q38:S38"/>
    <mergeCell ref="Y36:AF38"/>
    <mergeCell ref="Q37:S37"/>
    <mergeCell ref="T38:W38"/>
    <mergeCell ref="A32:H32"/>
    <mergeCell ref="A34:F34"/>
    <mergeCell ref="G34:AG34"/>
    <mergeCell ref="T37:W37"/>
    <mergeCell ref="Q36:S36"/>
    <mergeCell ref="T36:W36"/>
    <mergeCell ref="A36:F38"/>
    <mergeCell ref="H36:P38"/>
    <mergeCell ref="A35:F35"/>
    <mergeCell ref="G35:P35"/>
    <mergeCell ref="Q35:W35"/>
    <mergeCell ref="J32:P32"/>
    <mergeCell ref="S32:W32"/>
    <mergeCell ref="Z32:AF32"/>
  </mergeCells>
  <phoneticPr fontId="2"/>
  <pageMargins left="0.35433070866141736" right="0" top="0.39370078740157483" bottom="0.39370078740157483" header="0.51181102362204722" footer="0.51181102362204722"/>
  <pageSetup paperSize="13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I53"/>
  <sheetViews>
    <sheetView workbookViewId="0">
      <selection activeCell="I20" sqref="I20:Q20"/>
    </sheetView>
  </sheetViews>
  <sheetFormatPr defaultRowHeight="13.5"/>
  <cols>
    <col min="1" max="44" width="2.625" customWidth="1"/>
  </cols>
  <sheetData>
    <row r="1" spans="1:33">
      <c r="AD1" t="s">
        <v>79</v>
      </c>
    </row>
    <row r="2" spans="1:33" ht="24">
      <c r="A2" s="95" t="s">
        <v>46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</row>
    <row r="3" spans="1:33" ht="9.9499999999999993" customHeight="1"/>
    <row r="4" spans="1:33" ht="20.100000000000001" customHeight="1">
      <c r="U4" t="s">
        <v>65</v>
      </c>
      <c r="W4" s="95" t="str">
        <f>IF('(入力用)貴社控'!W4="","",'(入力用)貴社控'!W4)</f>
        <v/>
      </c>
      <c r="X4" s="95"/>
      <c r="Y4" t="s">
        <v>45</v>
      </c>
      <c r="Z4" s="95" t="str">
        <f>IF('(入力用)貴社控'!Z4="","",'(入力用)貴社控'!Z4)</f>
        <v/>
      </c>
      <c r="AA4" s="95"/>
      <c r="AB4" s="95"/>
      <c r="AC4" t="s">
        <v>44</v>
      </c>
      <c r="AD4" s="95" t="str">
        <f>IF('(入力用)貴社控'!AD4="","",'(入力用)貴社控'!AD4)</f>
        <v/>
      </c>
      <c r="AE4" s="95"/>
      <c r="AF4" t="s">
        <v>43</v>
      </c>
    </row>
    <row r="5" spans="1:33" ht="8.1" customHeight="1"/>
    <row r="6" spans="1:33" ht="27" customHeight="1">
      <c r="A6" s="97" t="s">
        <v>42</v>
      </c>
      <c r="B6" s="97"/>
      <c r="C6" s="97"/>
      <c r="D6" s="97"/>
      <c r="E6" s="97"/>
      <c r="F6" s="97"/>
      <c r="G6" s="97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ht="9.9499999999999993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ht="20.100000000000001" customHeight="1">
      <c r="A8" s="88" t="s">
        <v>41</v>
      </c>
      <c r="B8" s="88"/>
      <c r="C8" s="88"/>
      <c r="D8" s="88"/>
      <c r="E8" s="98" t="s">
        <v>40</v>
      </c>
      <c r="F8" s="98"/>
      <c r="G8" s="98"/>
      <c r="H8" s="98"/>
      <c r="I8" s="98"/>
      <c r="J8" s="98"/>
      <c r="K8" s="98"/>
      <c r="L8" s="98"/>
      <c r="M8" s="98" t="s">
        <v>39</v>
      </c>
      <c r="N8" s="98"/>
      <c r="O8" s="98"/>
      <c r="P8" s="98"/>
      <c r="Q8" s="98"/>
      <c r="R8" s="98"/>
      <c r="S8" s="98"/>
      <c r="T8" s="98"/>
      <c r="U8" s="98"/>
      <c r="V8" s="98" t="s">
        <v>38</v>
      </c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</row>
    <row r="9" spans="1:33" ht="20.100000000000001" customHeight="1">
      <c r="A9" s="88"/>
      <c r="B9" s="88"/>
      <c r="C9" s="88"/>
      <c r="D9" s="88"/>
      <c r="E9" s="2" t="s">
        <v>3</v>
      </c>
      <c r="F9" s="142" t="str">
        <f>'(入力用)貴社控'!F9</f>
        <v/>
      </c>
      <c r="G9" s="143"/>
      <c r="H9" s="143"/>
      <c r="I9" s="143"/>
      <c r="J9" s="143"/>
      <c r="K9" s="143"/>
      <c r="L9" s="143"/>
      <c r="M9" s="2" t="s">
        <v>37</v>
      </c>
      <c r="N9" s="142"/>
      <c r="O9" s="143"/>
      <c r="P9" s="143"/>
      <c r="Q9" s="143"/>
      <c r="R9" s="143"/>
      <c r="S9" s="143"/>
      <c r="T9" s="143"/>
      <c r="U9" s="143"/>
      <c r="V9" s="2" t="s">
        <v>3</v>
      </c>
      <c r="W9" s="142"/>
      <c r="X9" s="143"/>
      <c r="Y9" s="143"/>
      <c r="Z9" s="143"/>
      <c r="AA9" s="143"/>
      <c r="AB9" s="143"/>
      <c r="AC9" s="143"/>
      <c r="AD9" s="143"/>
      <c r="AE9" s="143"/>
      <c r="AF9" s="143"/>
      <c r="AG9" s="143"/>
    </row>
    <row r="10" spans="1:33" ht="3.95" customHeight="1">
      <c r="A10" s="97"/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1"/>
    </row>
    <row r="11" spans="1:33" ht="24.95" customHeight="1">
      <c r="A11" s="101" t="s">
        <v>36</v>
      </c>
      <c r="B11" s="101"/>
      <c r="C11" s="101"/>
      <c r="D11" s="101"/>
      <c r="E11" s="101"/>
      <c r="F11" s="120">
        <f>'(入力用)貴社控'!F11</f>
        <v>0</v>
      </c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</row>
    <row r="12" spans="1:33" ht="20.100000000000001" customHeight="1">
      <c r="A12" s="144" t="str">
        <f>'(入力用)貴社控'!A12</f>
        <v>郵便番号・住所・氏名・ＴEＬ</v>
      </c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9"/>
      <c r="R12" s="80" t="s">
        <v>35</v>
      </c>
      <c r="S12" s="89" t="s">
        <v>82</v>
      </c>
      <c r="T12" s="90"/>
      <c r="U12" s="91"/>
      <c r="V12" s="54">
        <f>'(入力用)貴社控'!V12</f>
        <v>0</v>
      </c>
      <c r="W12" s="55"/>
      <c r="X12" s="55"/>
      <c r="Y12" s="55"/>
      <c r="Z12" s="69"/>
      <c r="AA12" s="54" t="s">
        <v>81</v>
      </c>
      <c r="AB12" s="55"/>
      <c r="AC12" s="69"/>
      <c r="AD12" s="54">
        <f>'(入力用)貴社控'!AD12</f>
        <v>0</v>
      </c>
      <c r="AE12" s="55"/>
      <c r="AF12" s="55"/>
      <c r="AG12" s="69"/>
    </row>
    <row r="13" spans="1:33" ht="20.100000000000001" customHeight="1">
      <c r="A13" s="146"/>
      <c r="B13" s="147"/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8"/>
      <c r="R13" s="80"/>
      <c r="S13" s="89" t="s">
        <v>34</v>
      </c>
      <c r="T13" s="90"/>
      <c r="U13" s="91"/>
      <c r="V13" s="54">
        <f>'(入力用)貴社控'!V13</f>
        <v>0</v>
      </c>
      <c r="W13" s="55"/>
      <c r="X13" s="55"/>
      <c r="Y13" s="55"/>
      <c r="Z13" s="55"/>
      <c r="AA13" s="55"/>
      <c r="AB13" s="55"/>
      <c r="AC13" s="69"/>
      <c r="AD13" s="88" t="s">
        <v>31</v>
      </c>
      <c r="AE13" s="88"/>
      <c r="AF13" s="88" t="s">
        <v>30</v>
      </c>
      <c r="AG13" s="88"/>
    </row>
    <row r="14" spans="1:33" ht="20.100000000000001" customHeight="1">
      <c r="A14" s="148"/>
      <c r="B14" s="149"/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42" t="s">
        <v>33</v>
      </c>
      <c r="R14" s="80"/>
      <c r="S14" s="89" t="s">
        <v>32</v>
      </c>
      <c r="T14" s="90"/>
      <c r="U14" s="91"/>
      <c r="V14" s="54">
        <f>'(入力用)貴社控'!V14</f>
        <v>0</v>
      </c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69"/>
    </row>
    <row r="15" spans="1:33" ht="20.100000000000001" customHeight="1">
      <c r="A15" s="54" t="s">
        <v>67</v>
      </c>
      <c r="B15" s="55"/>
      <c r="C15" s="55"/>
      <c r="D15" s="55"/>
      <c r="E15" s="69"/>
      <c r="F15" s="46" t="str">
        <f>IF('(入力用)貴社控'!F15="","",'(入力用)貴社控'!F15)</f>
        <v>T</v>
      </c>
      <c r="G15" s="46" t="str">
        <f>IF('(入力用)貴社控'!G15="","",'(入力用)貴社控'!G15)</f>
        <v/>
      </c>
      <c r="H15" s="46" t="str">
        <f>IF('(入力用)貴社控'!H15="","",'(入力用)貴社控'!H15)</f>
        <v>－</v>
      </c>
      <c r="I15" s="46" t="str">
        <f>IF('(入力用)貴社控'!I15="","",'(入力用)貴社控'!I15)</f>
        <v/>
      </c>
      <c r="J15" s="46" t="str">
        <f>IF('(入力用)貴社控'!J15="","",'(入力用)貴社控'!J15)</f>
        <v/>
      </c>
      <c r="K15" s="46" t="str">
        <f>IF('(入力用)貴社控'!K15="","",'(入力用)貴社控'!K15)</f>
        <v/>
      </c>
      <c r="L15" s="46" t="str">
        <f>IF('(入力用)貴社控'!L15="","",'(入力用)貴社控'!L15)</f>
        <v/>
      </c>
      <c r="M15" s="46" t="str">
        <f>IF('(入力用)貴社控'!M15="","",'(入力用)貴社控'!M15)</f>
        <v>－</v>
      </c>
      <c r="N15" s="46" t="str">
        <f>IF('(入力用)貴社控'!N15="","",'(入力用)貴社控'!N15)</f>
        <v/>
      </c>
      <c r="O15" s="46" t="str">
        <f>IF('(入力用)貴社控'!O15="","",'(入力用)貴社控'!O15)</f>
        <v/>
      </c>
      <c r="P15" s="46" t="str">
        <f>IF('(入力用)貴社控'!P15="","",'(入力用)貴社控'!P15)</f>
        <v/>
      </c>
      <c r="Q15" s="46" t="str">
        <f>IF('(入力用)貴社控'!Q15="","",'(入力用)貴社控'!Q15)</f>
        <v/>
      </c>
      <c r="R15" s="46" t="str">
        <f>IF('(入力用)貴社控'!R15="","",'(入力用)貴社控'!R15)</f>
        <v>－</v>
      </c>
      <c r="S15" s="46" t="str">
        <f>IF('(入力用)貴社控'!S15="","",'(入力用)貴社控'!S15)</f>
        <v/>
      </c>
      <c r="T15" s="46" t="str">
        <f>IF('(入力用)貴社控'!T15="","",'(入力用)貴社控'!T15)</f>
        <v/>
      </c>
      <c r="U15" s="46" t="str">
        <f>IF('(入力用)貴社控'!U15="","",'(入力用)貴社控'!U15)</f>
        <v/>
      </c>
      <c r="V15" s="46" t="str">
        <f>IF('(入力用)貴社控'!V15="","",'(入力用)貴社控'!V15)</f>
        <v/>
      </c>
      <c r="W15" s="35"/>
      <c r="X15" s="35"/>
      <c r="Y15" s="35"/>
      <c r="Z15" s="35"/>
      <c r="AA15" s="35"/>
      <c r="AB15" s="34"/>
      <c r="AC15" s="34"/>
      <c r="AD15" s="35"/>
      <c r="AE15" s="35"/>
      <c r="AF15" s="35"/>
      <c r="AG15" s="35"/>
    </row>
    <row r="16" spans="1:33" ht="3.9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5" ht="21" customHeight="1">
      <c r="A17" s="85"/>
      <c r="B17" s="86"/>
      <c r="C17" s="86"/>
      <c r="D17" s="86"/>
      <c r="E17" s="86"/>
      <c r="F17" s="86"/>
      <c r="G17" s="87"/>
      <c r="H17" s="85" t="s">
        <v>10</v>
      </c>
      <c r="I17" s="86"/>
      <c r="J17" s="86"/>
      <c r="K17" s="86"/>
      <c r="L17" s="86"/>
      <c r="M17" s="86"/>
      <c r="N17" s="86"/>
      <c r="O17" s="86"/>
      <c r="P17" s="86"/>
      <c r="Q17" s="87"/>
      <c r="R17" s="85" t="s">
        <v>68</v>
      </c>
      <c r="S17" s="86"/>
      <c r="T17" s="86"/>
      <c r="U17" s="86"/>
      <c r="V17" s="86"/>
      <c r="W17" s="86"/>
      <c r="X17" s="87"/>
      <c r="Y17" s="85" t="s">
        <v>5</v>
      </c>
      <c r="Z17" s="86"/>
      <c r="AA17" s="86"/>
      <c r="AB17" s="86"/>
      <c r="AC17" s="86"/>
      <c r="AD17" s="86"/>
      <c r="AE17" s="86"/>
      <c r="AF17" s="86"/>
      <c r="AG17" s="87"/>
    </row>
    <row r="18" spans="1:35" ht="21" customHeight="1">
      <c r="A18" s="77" t="s">
        <v>75</v>
      </c>
      <c r="B18" s="78"/>
      <c r="C18" s="78"/>
      <c r="D18" s="78"/>
      <c r="E18" s="78"/>
      <c r="F18" s="78"/>
      <c r="G18" s="79"/>
      <c r="H18" s="39" t="s">
        <v>3</v>
      </c>
      <c r="I18" s="75" t="str">
        <f>IF('(入力用)貴社控'!I18="","",'(入力用)貴社控'!I18)</f>
        <v/>
      </c>
      <c r="J18" s="75"/>
      <c r="K18" s="75"/>
      <c r="L18" s="75"/>
      <c r="M18" s="75"/>
      <c r="N18" s="75"/>
      <c r="O18" s="75"/>
      <c r="P18" s="75"/>
      <c r="Q18" s="76"/>
      <c r="R18" s="39" t="s">
        <v>3</v>
      </c>
      <c r="S18" s="75" t="str">
        <f>'(入力用)貴社控'!S18</f>
        <v/>
      </c>
      <c r="T18" s="75"/>
      <c r="U18" s="75"/>
      <c r="V18" s="75"/>
      <c r="W18" s="75"/>
      <c r="X18" s="76"/>
      <c r="Y18" s="39" t="s">
        <v>3</v>
      </c>
      <c r="Z18" s="75" t="str">
        <f>'(入力用)貴社控'!Z18</f>
        <v/>
      </c>
      <c r="AA18" s="75"/>
      <c r="AB18" s="75"/>
      <c r="AC18" s="75"/>
      <c r="AD18" s="75"/>
      <c r="AE18" s="75"/>
      <c r="AF18" s="75"/>
      <c r="AG18" s="76"/>
    </row>
    <row r="19" spans="1:35" ht="21" customHeight="1">
      <c r="A19" s="70" t="s">
        <v>29</v>
      </c>
      <c r="B19" s="71"/>
      <c r="C19" s="71"/>
      <c r="D19" s="71"/>
      <c r="E19" s="71"/>
      <c r="F19" s="71"/>
      <c r="G19" s="72"/>
      <c r="H19" s="39" t="s">
        <v>3</v>
      </c>
      <c r="I19" s="75" t="str">
        <f>IF('(入力用)貴社控'!I19="","",'(入力用)貴社控'!I19)</f>
        <v/>
      </c>
      <c r="J19" s="75"/>
      <c r="K19" s="75"/>
      <c r="L19" s="75"/>
      <c r="M19" s="75"/>
      <c r="N19" s="75"/>
      <c r="O19" s="75"/>
      <c r="P19" s="75"/>
      <c r="Q19" s="76"/>
      <c r="R19" s="39" t="s">
        <v>3</v>
      </c>
      <c r="S19" s="75" t="str">
        <f>'(入力用)貴社控'!S19</f>
        <v/>
      </c>
      <c r="T19" s="75"/>
      <c r="U19" s="75"/>
      <c r="V19" s="75"/>
      <c r="W19" s="75"/>
      <c r="X19" s="76"/>
      <c r="Y19" s="39" t="s">
        <v>3</v>
      </c>
      <c r="Z19" s="75" t="str">
        <f>'(入力用)貴社控'!Z19</f>
        <v/>
      </c>
      <c r="AA19" s="75"/>
      <c r="AB19" s="75"/>
      <c r="AC19" s="75"/>
      <c r="AD19" s="75"/>
      <c r="AE19" s="75"/>
      <c r="AF19" s="75"/>
      <c r="AG19" s="76"/>
    </row>
    <row r="20" spans="1:35" ht="21" customHeight="1">
      <c r="A20" s="77" t="s">
        <v>28</v>
      </c>
      <c r="B20" s="78"/>
      <c r="C20" s="78"/>
      <c r="D20" s="78"/>
      <c r="E20" s="78"/>
      <c r="F20" s="78"/>
      <c r="G20" s="79"/>
      <c r="H20" s="39" t="s">
        <v>3</v>
      </c>
      <c r="I20" s="75" t="str">
        <f>IF('(入力用)貴社控'!I20="","",'(入力用)貴社控'!I20)</f>
        <v/>
      </c>
      <c r="J20" s="75"/>
      <c r="K20" s="75"/>
      <c r="L20" s="75"/>
      <c r="M20" s="75"/>
      <c r="N20" s="75"/>
      <c r="O20" s="75"/>
      <c r="P20" s="75"/>
      <c r="Q20" s="76"/>
      <c r="R20" s="39" t="s">
        <v>3</v>
      </c>
      <c r="S20" s="75" t="str">
        <f>'(入力用)貴社控'!S20</f>
        <v/>
      </c>
      <c r="T20" s="75"/>
      <c r="U20" s="75"/>
      <c r="V20" s="75"/>
      <c r="W20" s="75"/>
      <c r="X20" s="76"/>
      <c r="Y20" s="39" t="s">
        <v>3</v>
      </c>
      <c r="Z20" s="75" t="str">
        <f>'(入力用)貴社控'!Z20</f>
        <v/>
      </c>
      <c r="AA20" s="75"/>
      <c r="AB20" s="75"/>
      <c r="AC20" s="75"/>
      <c r="AD20" s="75"/>
      <c r="AE20" s="75"/>
      <c r="AF20" s="75"/>
      <c r="AG20" s="76"/>
    </row>
    <row r="21" spans="1:35" ht="3.9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5" ht="18.95" customHeight="1">
      <c r="A22" s="80" t="s">
        <v>27</v>
      </c>
      <c r="B22" s="81"/>
      <c r="C22" s="81"/>
      <c r="D22" s="82" t="s">
        <v>26</v>
      </c>
      <c r="E22" s="82"/>
      <c r="F22" s="82"/>
      <c r="G22" s="82"/>
      <c r="H22" s="82"/>
      <c r="I22" s="82" t="s">
        <v>70</v>
      </c>
      <c r="J22" s="82"/>
      <c r="K22" s="82"/>
      <c r="L22" s="82"/>
      <c r="M22" s="82" t="s">
        <v>5</v>
      </c>
      <c r="N22" s="82"/>
      <c r="O22" s="82"/>
      <c r="P22" s="82"/>
      <c r="Q22" s="82"/>
      <c r="R22" s="83"/>
      <c r="S22" s="84"/>
      <c r="T22" s="82" t="s">
        <v>26</v>
      </c>
      <c r="U22" s="82"/>
      <c r="V22" s="82"/>
      <c r="W22" s="82"/>
      <c r="X22" s="82"/>
      <c r="Y22" s="82" t="s">
        <v>70</v>
      </c>
      <c r="Z22" s="82"/>
      <c r="AA22" s="82"/>
      <c r="AB22" s="82"/>
      <c r="AC22" s="82" t="s">
        <v>5</v>
      </c>
      <c r="AD22" s="82"/>
      <c r="AE22" s="82"/>
      <c r="AF22" s="82"/>
      <c r="AG22" s="82"/>
      <c r="AH22" s="1"/>
      <c r="AI22" s="1"/>
    </row>
    <row r="23" spans="1:35" ht="21" customHeight="1">
      <c r="A23" s="80"/>
      <c r="B23" s="56" t="s">
        <v>25</v>
      </c>
      <c r="C23" s="57"/>
      <c r="D23" s="141" t="str">
        <f>IF('(入力用)貴社控'!D23="","",'(入力用)貴社控'!D23)</f>
        <v/>
      </c>
      <c r="E23" s="141"/>
      <c r="F23" s="141"/>
      <c r="G23" s="141"/>
      <c r="H23" s="141"/>
      <c r="I23" s="141" t="str">
        <f>'(入力用)貴社控'!I23</f>
        <v/>
      </c>
      <c r="J23" s="141"/>
      <c r="K23" s="141"/>
      <c r="L23" s="141"/>
      <c r="M23" s="141" t="str">
        <f>'(入力用)貴社控'!M23</f>
        <v/>
      </c>
      <c r="N23" s="141"/>
      <c r="O23" s="141"/>
      <c r="P23" s="141"/>
      <c r="Q23" s="141"/>
      <c r="R23" s="56" t="s">
        <v>24</v>
      </c>
      <c r="S23" s="57"/>
      <c r="T23" s="141" t="str">
        <f>IF('(入力用)貴社控'!T23="","",'(入力用)貴社控'!T23)</f>
        <v/>
      </c>
      <c r="U23" s="141"/>
      <c r="V23" s="141"/>
      <c r="W23" s="141"/>
      <c r="X23" s="141"/>
      <c r="Y23" s="141" t="str">
        <f>'(入力用)貴社控'!Y23</f>
        <v/>
      </c>
      <c r="Z23" s="141"/>
      <c r="AA23" s="141"/>
      <c r="AB23" s="141"/>
      <c r="AC23" s="141" t="str">
        <f>'(入力用)貴社控'!AC23</f>
        <v/>
      </c>
      <c r="AD23" s="141"/>
      <c r="AE23" s="141"/>
      <c r="AF23" s="141"/>
      <c r="AG23" s="141"/>
      <c r="AH23" s="1"/>
    </row>
    <row r="24" spans="1:35" ht="21" customHeight="1">
      <c r="A24" s="80"/>
      <c r="B24" s="56" t="s">
        <v>23</v>
      </c>
      <c r="C24" s="57"/>
      <c r="D24" s="141" t="str">
        <f>IF('(入力用)貴社控'!D24="","",'(入力用)貴社控'!D24)</f>
        <v/>
      </c>
      <c r="E24" s="141"/>
      <c r="F24" s="141"/>
      <c r="G24" s="141"/>
      <c r="H24" s="141"/>
      <c r="I24" s="141" t="str">
        <f>'(入力用)貴社控'!I24</f>
        <v/>
      </c>
      <c r="J24" s="141"/>
      <c r="K24" s="141"/>
      <c r="L24" s="141"/>
      <c r="M24" s="141" t="str">
        <f>'(入力用)貴社控'!M24</f>
        <v/>
      </c>
      <c r="N24" s="141"/>
      <c r="O24" s="141"/>
      <c r="P24" s="141"/>
      <c r="Q24" s="141"/>
      <c r="R24" s="56" t="s">
        <v>22</v>
      </c>
      <c r="S24" s="57"/>
      <c r="T24" s="141" t="str">
        <f>IF('(入力用)貴社控'!T24="","",'(入力用)貴社控'!T24)</f>
        <v/>
      </c>
      <c r="U24" s="141"/>
      <c r="V24" s="141"/>
      <c r="W24" s="141"/>
      <c r="X24" s="141"/>
      <c r="Y24" s="141" t="str">
        <f>'(入力用)貴社控'!Y24</f>
        <v/>
      </c>
      <c r="Z24" s="141"/>
      <c r="AA24" s="141"/>
      <c r="AB24" s="141"/>
      <c r="AC24" s="141" t="str">
        <f>'(入力用)貴社控'!AC24</f>
        <v/>
      </c>
      <c r="AD24" s="141"/>
      <c r="AE24" s="141"/>
      <c r="AF24" s="141"/>
      <c r="AG24" s="141"/>
      <c r="AH24" s="1"/>
    </row>
    <row r="25" spans="1:35" ht="21" customHeight="1">
      <c r="A25" s="80"/>
      <c r="B25" s="56" t="s">
        <v>21</v>
      </c>
      <c r="C25" s="57"/>
      <c r="D25" s="141" t="str">
        <f>IF('(入力用)貴社控'!D25="","",'(入力用)貴社控'!D25)</f>
        <v/>
      </c>
      <c r="E25" s="141"/>
      <c r="F25" s="141"/>
      <c r="G25" s="141"/>
      <c r="H25" s="141"/>
      <c r="I25" s="141" t="str">
        <f>'(入力用)貴社控'!I25</f>
        <v/>
      </c>
      <c r="J25" s="141"/>
      <c r="K25" s="141"/>
      <c r="L25" s="141"/>
      <c r="M25" s="141" t="str">
        <f>'(入力用)貴社控'!M25</f>
        <v/>
      </c>
      <c r="N25" s="141"/>
      <c r="O25" s="141"/>
      <c r="P25" s="141"/>
      <c r="Q25" s="141"/>
      <c r="R25" s="56" t="s">
        <v>20</v>
      </c>
      <c r="S25" s="57"/>
      <c r="T25" s="141" t="str">
        <f>IF('(入力用)貴社控'!T25="","",'(入力用)貴社控'!T25)</f>
        <v/>
      </c>
      <c r="U25" s="141"/>
      <c r="V25" s="141"/>
      <c r="W25" s="141"/>
      <c r="X25" s="141"/>
      <c r="Y25" s="141" t="str">
        <f>'(入力用)貴社控'!Y25</f>
        <v/>
      </c>
      <c r="Z25" s="141"/>
      <c r="AA25" s="141"/>
      <c r="AB25" s="141"/>
      <c r="AC25" s="141" t="str">
        <f>'(入力用)貴社控'!AC25</f>
        <v/>
      </c>
      <c r="AD25" s="141"/>
      <c r="AE25" s="141"/>
      <c r="AF25" s="141"/>
      <c r="AG25" s="141"/>
      <c r="AH25" s="1"/>
    </row>
    <row r="26" spans="1:35" ht="21" customHeight="1">
      <c r="A26" s="80"/>
      <c r="B26" s="56" t="s">
        <v>19</v>
      </c>
      <c r="C26" s="57"/>
      <c r="D26" s="141" t="str">
        <f>IF('(入力用)貴社控'!D26="","",'(入力用)貴社控'!D26)</f>
        <v/>
      </c>
      <c r="E26" s="141"/>
      <c r="F26" s="141"/>
      <c r="G26" s="141"/>
      <c r="H26" s="141"/>
      <c r="I26" s="141" t="str">
        <f>'(入力用)貴社控'!I26</f>
        <v/>
      </c>
      <c r="J26" s="141"/>
      <c r="K26" s="141"/>
      <c r="L26" s="141"/>
      <c r="M26" s="141" t="str">
        <f>'(入力用)貴社控'!M26</f>
        <v/>
      </c>
      <c r="N26" s="141"/>
      <c r="O26" s="141"/>
      <c r="P26" s="141"/>
      <c r="Q26" s="141"/>
      <c r="R26" s="56" t="s">
        <v>18</v>
      </c>
      <c r="S26" s="57"/>
      <c r="T26" s="141" t="str">
        <f>IF('(入力用)貴社控'!T26="","",'(入力用)貴社控'!T26)</f>
        <v/>
      </c>
      <c r="U26" s="141"/>
      <c r="V26" s="141"/>
      <c r="W26" s="141"/>
      <c r="X26" s="141"/>
      <c r="Y26" s="141" t="str">
        <f>'(入力用)貴社控'!Y26</f>
        <v/>
      </c>
      <c r="Z26" s="141"/>
      <c r="AA26" s="141"/>
      <c r="AB26" s="141"/>
      <c r="AC26" s="141" t="str">
        <f>'(入力用)貴社控'!AC26</f>
        <v/>
      </c>
      <c r="AD26" s="141"/>
      <c r="AE26" s="141"/>
      <c r="AF26" s="141"/>
      <c r="AG26" s="141"/>
      <c r="AH26" s="1"/>
    </row>
    <row r="27" spans="1:35" ht="21" customHeight="1">
      <c r="A27" s="80"/>
      <c r="B27" s="56" t="s">
        <v>17</v>
      </c>
      <c r="C27" s="57"/>
      <c r="D27" s="141" t="str">
        <f>IF('(入力用)貴社控'!D27="","",'(入力用)貴社控'!D27)</f>
        <v/>
      </c>
      <c r="E27" s="141"/>
      <c r="F27" s="141"/>
      <c r="G27" s="141"/>
      <c r="H27" s="141"/>
      <c r="I27" s="141" t="str">
        <f>'(入力用)貴社控'!I27</f>
        <v/>
      </c>
      <c r="J27" s="141"/>
      <c r="K27" s="141"/>
      <c r="L27" s="141"/>
      <c r="M27" s="141" t="str">
        <f>'(入力用)貴社控'!M27</f>
        <v/>
      </c>
      <c r="N27" s="141"/>
      <c r="O27" s="141"/>
      <c r="P27" s="141"/>
      <c r="Q27" s="141"/>
      <c r="R27" s="56" t="s">
        <v>16</v>
      </c>
      <c r="S27" s="57"/>
      <c r="T27" s="141" t="str">
        <f>IF('(入力用)貴社控'!T27="","",'(入力用)貴社控'!T27)</f>
        <v/>
      </c>
      <c r="U27" s="141"/>
      <c r="V27" s="141"/>
      <c r="W27" s="141"/>
      <c r="X27" s="141"/>
      <c r="Y27" s="141" t="str">
        <f>'(入力用)貴社控'!Y27</f>
        <v/>
      </c>
      <c r="Z27" s="141"/>
      <c r="AA27" s="141"/>
      <c r="AB27" s="141"/>
      <c r="AC27" s="141" t="str">
        <f>'(入力用)貴社控'!AC27</f>
        <v/>
      </c>
      <c r="AD27" s="141"/>
      <c r="AE27" s="141"/>
      <c r="AF27" s="141"/>
      <c r="AG27" s="141"/>
      <c r="AH27" s="1"/>
    </row>
    <row r="28" spans="1:35" ht="21" customHeight="1">
      <c r="A28" s="80"/>
      <c r="B28" s="56" t="s">
        <v>15</v>
      </c>
      <c r="C28" s="57"/>
      <c r="D28" s="141" t="str">
        <f>IF('(入力用)貴社控'!D28="","",'(入力用)貴社控'!D28)</f>
        <v/>
      </c>
      <c r="E28" s="141"/>
      <c r="F28" s="141"/>
      <c r="G28" s="141"/>
      <c r="H28" s="141"/>
      <c r="I28" s="141" t="str">
        <f>'(入力用)貴社控'!I28</f>
        <v/>
      </c>
      <c r="J28" s="141"/>
      <c r="K28" s="141"/>
      <c r="L28" s="141"/>
      <c r="M28" s="141" t="str">
        <f>'(入力用)貴社控'!M28</f>
        <v/>
      </c>
      <c r="N28" s="141"/>
      <c r="O28" s="141"/>
      <c r="P28" s="141"/>
      <c r="Q28" s="141"/>
      <c r="R28" s="56" t="s">
        <v>14</v>
      </c>
      <c r="S28" s="57"/>
      <c r="T28" s="141" t="str">
        <f>IF('(入力用)貴社控'!T28="","",'(入力用)貴社控'!T28)</f>
        <v/>
      </c>
      <c r="U28" s="141"/>
      <c r="V28" s="141"/>
      <c r="W28" s="141"/>
      <c r="X28" s="141"/>
      <c r="Y28" s="141" t="str">
        <f>'(入力用)貴社控'!Y28</f>
        <v/>
      </c>
      <c r="Z28" s="141"/>
      <c r="AA28" s="141"/>
      <c r="AB28" s="141"/>
      <c r="AC28" s="141" t="str">
        <f>'(入力用)貴社控'!AC28</f>
        <v/>
      </c>
      <c r="AD28" s="141"/>
      <c r="AE28" s="141"/>
      <c r="AF28" s="141"/>
      <c r="AG28" s="141"/>
      <c r="AH28" s="1"/>
    </row>
    <row r="29" spans="1:35" ht="21" customHeight="1">
      <c r="A29" s="80"/>
      <c r="B29" s="56" t="s">
        <v>13</v>
      </c>
      <c r="C29" s="57"/>
      <c r="D29" s="141" t="str">
        <f>IF('(入力用)貴社控'!D29="","",'(入力用)貴社控'!D29)</f>
        <v/>
      </c>
      <c r="E29" s="141"/>
      <c r="F29" s="141"/>
      <c r="G29" s="141"/>
      <c r="H29" s="141"/>
      <c r="I29" s="141" t="str">
        <f>'(入力用)貴社控'!I29</f>
        <v/>
      </c>
      <c r="J29" s="141"/>
      <c r="K29" s="141"/>
      <c r="L29" s="141"/>
      <c r="M29" s="141" t="str">
        <f>'(入力用)貴社控'!M29</f>
        <v/>
      </c>
      <c r="N29" s="141"/>
      <c r="O29" s="141"/>
      <c r="P29" s="141"/>
      <c r="Q29" s="141"/>
      <c r="R29" s="56" t="s">
        <v>12</v>
      </c>
      <c r="S29" s="57"/>
      <c r="T29" s="141" t="str">
        <f>IF('(入力用)貴社控'!T29="","",'(入力用)貴社控'!T29)</f>
        <v/>
      </c>
      <c r="U29" s="141"/>
      <c r="V29" s="141"/>
      <c r="W29" s="141"/>
      <c r="X29" s="141"/>
      <c r="Y29" s="141" t="str">
        <f>'(入力用)貴社控'!Y29</f>
        <v/>
      </c>
      <c r="Z29" s="141"/>
      <c r="AA29" s="141"/>
      <c r="AB29" s="141"/>
      <c r="AC29" s="141" t="str">
        <f>'(入力用)貴社控'!AC29</f>
        <v/>
      </c>
      <c r="AD29" s="141"/>
      <c r="AE29" s="141"/>
      <c r="AF29" s="141"/>
      <c r="AG29" s="141"/>
      <c r="AH29" s="1"/>
    </row>
    <row r="30" spans="1:35" ht="21" customHeight="1">
      <c r="A30" s="63" t="s">
        <v>11</v>
      </c>
      <c r="B30" s="64"/>
      <c r="C30" s="64"/>
      <c r="D30" s="64"/>
      <c r="E30" s="64"/>
      <c r="F30" s="64"/>
      <c r="G30" s="64"/>
      <c r="H30" s="65"/>
      <c r="I30" s="54" t="s">
        <v>10</v>
      </c>
      <c r="J30" s="55"/>
      <c r="K30" s="55"/>
      <c r="L30" s="55"/>
      <c r="M30" s="55"/>
      <c r="N30" s="55"/>
      <c r="O30" s="55"/>
      <c r="P30" s="55"/>
      <c r="Q30" s="55"/>
      <c r="R30" s="54" t="s">
        <v>68</v>
      </c>
      <c r="S30" s="55"/>
      <c r="T30" s="55"/>
      <c r="U30" s="55"/>
      <c r="V30" s="55"/>
      <c r="W30" s="55"/>
      <c r="X30" s="69"/>
      <c r="Y30" s="55" t="s">
        <v>5</v>
      </c>
      <c r="Z30" s="55"/>
      <c r="AA30" s="55"/>
      <c r="AB30" s="55"/>
      <c r="AC30" s="55"/>
      <c r="AD30" s="55"/>
      <c r="AE30" s="55"/>
      <c r="AF30" s="55"/>
      <c r="AG30" s="69"/>
      <c r="AH30" s="1"/>
    </row>
    <row r="31" spans="1:35" ht="21" customHeight="1">
      <c r="A31" s="66"/>
      <c r="B31" s="67"/>
      <c r="C31" s="67"/>
      <c r="D31" s="67"/>
      <c r="E31" s="67"/>
      <c r="F31" s="67"/>
      <c r="G31" s="67"/>
      <c r="H31" s="68"/>
      <c r="I31" s="7" t="s">
        <v>3</v>
      </c>
      <c r="J31" s="140" t="str">
        <f>'(入力用)貴社控'!J31</f>
        <v>0</v>
      </c>
      <c r="K31" s="140"/>
      <c r="L31" s="140"/>
      <c r="M31" s="140"/>
      <c r="N31" s="140"/>
      <c r="O31" s="140"/>
      <c r="P31" s="140"/>
      <c r="Q31" s="16" t="s">
        <v>51</v>
      </c>
      <c r="R31" s="7" t="s">
        <v>3</v>
      </c>
      <c r="S31" s="140" t="str">
        <f>'(入力用)貴社控'!S31</f>
        <v>0</v>
      </c>
      <c r="T31" s="140"/>
      <c r="U31" s="140"/>
      <c r="V31" s="140"/>
      <c r="W31" s="140"/>
      <c r="X31" s="16" t="s">
        <v>51</v>
      </c>
      <c r="Y31" s="6" t="s">
        <v>3</v>
      </c>
      <c r="Z31" s="140">
        <f>'(入力用)貴社控'!Z31</f>
        <v>0</v>
      </c>
      <c r="AA31" s="140"/>
      <c r="AB31" s="140"/>
      <c r="AC31" s="140"/>
      <c r="AD31" s="140"/>
      <c r="AE31" s="140"/>
      <c r="AF31" s="140"/>
      <c r="AG31" s="16" t="s">
        <v>51</v>
      </c>
      <c r="AH31" s="1"/>
    </row>
    <row r="32" spans="1:35" ht="21" customHeight="1">
      <c r="A32" s="54" t="s">
        <v>9</v>
      </c>
      <c r="B32" s="55"/>
      <c r="C32" s="55"/>
      <c r="D32" s="55"/>
      <c r="E32" s="55"/>
      <c r="F32" s="55"/>
      <c r="G32" s="55"/>
      <c r="H32" s="55"/>
      <c r="I32" s="5" t="s">
        <v>3</v>
      </c>
      <c r="J32" s="140" t="str">
        <f>'(入力用)貴社控'!J32</f>
        <v/>
      </c>
      <c r="K32" s="140"/>
      <c r="L32" s="140"/>
      <c r="M32" s="140"/>
      <c r="N32" s="140"/>
      <c r="O32" s="140"/>
      <c r="P32" s="140"/>
      <c r="Q32" s="21" t="s">
        <v>51</v>
      </c>
      <c r="R32" s="5" t="s">
        <v>3</v>
      </c>
      <c r="S32" s="140" t="str">
        <f>'(入力用)貴社控'!S32</f>
        <v/>
      </c>
      <c r="T32" s="140"/>
      <c r="U32" s="140"/>
      <c r="V32" s="140"/>
      <c r="W32" s="140"/>
      <c r="X32" s="21" t="s">
        <v>51</v>
      </c>
      <c r="Y32" s="4" t="s">
        <v>3</v>
      </c>
      <c r="Z32" s="140" t="str">
        <f>'(入力用)貴社控'!Z32</f>
        <v/>
      </c>
      <c r="AA32" s="140"/>
      <c r="AB32" s="140"/>
      <c r="AC32" s="140"/>
      <c r="AD32" s="140"/>
      <c r="AE32" s="140"/>
      <c r="AF32" s="140"/>
      <c r="AG32" s="21" t="s">
        <v>51</v>
      </c>
      <c r="AH32" s="1"/>
    </row>
    <row r="33" spans="1:34" ht="9.9499999999999993" customHeight="1">
      <c r="A33" s="1"/>
      <c r="B33" s="1"/>
      <c r="C33" s="1"/>
      <c r="D33" s="1"/>
      <c r="E33" s="1"/>
      <c r="F33" s="1"/>
      <c r="Z33" s="1"/>
      <c r="AA33" s="1"/>
      <c r="AC33" s="1"/>
      <c r="AD33" s="1"/>
      <c r="AE33" s="1"/>
      <c r="AF33" s="1"/>
      <c r="AG33" s="1"/>
      <c r="AH33" s="1"/>
    </row>
    <row r="34" spans="1:34" ht="18.95" customHeight="1">
      <c r="A34" s="82" t="s">
        <v>8</v>
      </c>
      <c r="B34" s="82"/>
      <c r="C34" s="82"/>
      <c r="D34" s="82"/>
      <c r="E34" s="82"/>
      <c r="F34" s="82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</row>
    <row r="35" spans="1:34" ht="18.95" customHeight="1">
      <c r="A35" s="135" t="s">
        <v>7</v>
      </c>
      <c r="B35" s="135"/>
      <c r="C35" s="135"/>
      <c r="D35" s="135"/>
      <c r="E35" s="135"/>
      <c r="F35" s="135"/>
      <c r="G35" s="136" t="s">
        <v>6</v>
      </c>
      <c r="H35" s="137"/>
      <c r="I35" s="137"/>
      <c r="J35" s="137"/>
      <c r="K35" s="137"/>
      <c r="L35" s="137"/>
      <c r="M35" s="137"/>
      <c r="N35" s="137"/>
      <c r="O35" s="137"/>
      <c r="P35" s="138"/>
      <c r="Q35" s="139" t="s">
        <v>85</v>
      </c>
      <c r="R35" s="139"/>
      <c r="S35" s="139"/>
      <c r="T35" s="139"/>
      <c r="U35" s="139"/>
      <c r="V35" s="139"/>
      <c r="W35" s="139"/>
      <c r="X35" s="110" t="s">
        <v>5</v>
      </c>
      <c r="Y35" s="111"/>
      <c r="Z35" s="111"/>
      <c r="AA35" s="111"/>
      <c r="AB35" s="111"/>
      <c r="AC35" s="111"/>
      <c r="AD35" s="111"/>
      <c r="AE35" s="111"/>
      <c r="AF35" s="111"/>
      <c r="AG35" s="112"/>
    </row>
    <row r="36" spans="1:34" ht="18.95" customHeight="1">
      <c r="A36" s="128" t="s">
        <v>4</v>
      </c>
      <c r="B36" s="97"/>
      <c r="C36" s="97"/>
      <c r="D36" s="97"/>
      <c r="E36" s="97"/>
      <c r="F36" s="129"/>
      <c r="G36" s="36"/>
      <c r="H36" s="115"/>
      <c r="I36" s="115"/>
      <c r="J36" s="115"/>
      <c r="K36" s="115"/>
      <c r="L36" s="115"/>
      <c r="M36" s="115"/>
      <c r="N36" s="115"/>
      <c r="O36" s="115"/>
      <c r="P36" s="133"/>
      <c r="Q36" s="123" t="s">
        <v>72</v>
      </c>
      <c r="R36" s="124"/>
      <c r="S36" s="125"/>
      <c r="T36" s="126"/>
      <c r="U36" s="126"/>
      <c r="V36" s="126"/>
      <c r="W36" s="127"/>
      <c r="X36" s="30"/>
      <c r="Y36" s="115"/>
      <c r="Z36" s="115"/>
      <c r="AA36" s="115"/>
      <c r="AB36" s="115"/>
      <c r="AC36" s="115"/>
      <c r="AD36" s="115"/>
      <c r="AE36" s="115"/>
      <c r="AF36" s="115"/>
      <c r="AG36" s="31"/>
    </row>
    <row r="37" spans="1:34" ht="18.95" customHeight="1">
      <c r="A37" s="128"/>
      <c r="B37" s="97"/>
      <c r="C37" s="97"/>
      <c r="D37" s="97"/>
      <c r="E37" s="97"/>
      <c r="F37" s="129"/>
      <c r="G37" s="3"/>
      <c r="H37" s="115"/>
      <c r="I37" s="115"/>
      <c r="J37" s="115"/>
      <c r="K37" s="115"/>
      <c r="L37" s="115"/>
      <c r="M37" s="115"/>
      <c r="N37" s="115"/>
      <c r="O37" s="115"/>
      <c r="P37" s="133"/>
      <c r="Q37" s="117" t="s">
        <v>73</v>
      </c>
      <c r="R37" s="118"/>
      <c r="S37" s="119"/>
      <c r="T37" s="121"/>
      <c r="U37" s="121"/>
      <c r="V37" s="121"/>
      <c r="W37" s="122"/>
      <c r="X37" s="3"/>
      <c r="Y37" s="115"/>
      <c r="Z37" s="115"/>
      <c r="AA37" s="115"/>
      <c r="AB37" s="115"/>
      <c r="AC37" s="115"/>
      <c r="AD37" s="115"/>
      <c r="AE37" s="115"/>
      <c r="AF37" s="115"/>
      <c r="AG37" s="31"/>
    </row>
    <row r="38" spans="1:34" ht="18.95" customHeight="1">
      <c r="A38" s="130"/>
      <c r="B38" s="131"/>
      <c r="C38" s="131"/>
      <c r="D38" s="131"/>
      <c r="E38" s="131"/>
      <c r="F38" s="132"/>
      <c r="G38" s="2" t="s">
        <v>3</v>
      </c>
      <c r="H38" s="116"/>
      <c r="I38" s="116"/>
      <c r="J38" s="116"/>
      <c r="K38" s="116"/>
      <c r="L38" s="116"/>
      <c r="M38" s="116"/>
      <c r="N38" s="116"/>
      <c r="O38" s="116"/>
      <c r="P38" s="134"/>
      <c r="Q38" s="113" t="s">
        <v>74</v>
      </c>
      <c r="R38" s="113"/>
      <c r="S38" s="114"/>
      <c r="T38" s="69"/>
      <c r="U38" s="88"/>
      <c r="V38" s="88"/>
      <c r="W38" s="88"/>
      <c r="X38" s="2" t="s">
        <v>3</v>
      </c>
      <c r="Y38" s="116"/>
      <c r="Z38" s="116"/>
      <c r="AA38" s="116"/>
      <c r="AB38" s="116"/>
      <c r="AC38" s="116"/>
      <c r="AD38" s="116"/>
      <c r="AE38" s="116"/>
      <c r="AF38" s="116"/>
      <c r="AG38" s="28" t="s">
        <v>51</v>
      </c>
    </row>
    <row r="39" spans="1:34" ht="8.1" customHeight="1">
      <c r="A39" s="1"/>
      <c r="B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4">
      <c r="B40" s="1"/>
      <c r="J40" s="82" t="s">
        <v>2</v>
      </c>
      <c r="K40" s="82"/>
      <c r="L40" s="82"/>
      <c r="M40" s="82"/>
      <c r="N40" s="82" t="s">
        <v>1</v>
      </c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 t="s">
        <v>0</v>
      </c>
      <c r="Z40" s="82"/>
      <c r="AA40" s="82"/>
      <c r="AB40" s="82"/>
      <c r="AC40" s="82"/>
      <c r="AD40" s="82"/>
      <c r="AE40" s="82"/>
      <c r="AF40" s="82"/>
      <c r="AG40" s="82"/>
    </row>
    <row r="41" spans="1:34">
      <c r="A41" s="1"/>
      <c r="B41" s="1"/>
      <c r="C41" s="1"/>
      <c r="D41" s="1"/>
      <c r="E41" s="1"/>
      <c r="F41" s="1"/>
      <c r="G41" s="1"/>
      <c r="H41" s="1"/>
      <c r="I41" s="1"/>
      <c r="J41" s="150"/>
      <c r="K41" s="151"/>
      <c r="L41" s="151"/>
      <c r="M41" s="152"/>
      <c r="N41" s="150"/>
      <c r="O41" s="151"/>
      <c r="P41" s="151"/>
      <c r="Q41" s="151"/>
      <c r="R41" s="151"/>
      <c r="S41" s="151"/>
      <c r="T41" s="151"/>
      <c r="U41" s="151"/>
      <c r="V41" s="151"/>
      <c r="W41" s="151"/>
      <c r="X41" s="152"/>
      <c r="Y41" s="150"/>
      <c r="Z41" s="151"/>
      <c r="AA41" s="151"/>
      <c r="AB41" s="151"/>
      <c r="AC41" s="151"/>
      <c r="AD41" s="151"/>
      <c r="AE41" s="151"/>
      <c r="AF41" s="151"/>
      <c r="AG41" s="152"/>
    </row>
    <row r="42" spans="1:34">
      <c r="A42" s="1"/>
      <c r="B42" s="1"/>
      <c r="C42" s="1"/>
      <c r="D42" s="1"/>
      <c r="E42" s="1"/>
      <c r="F42" s="1"/>
      <c r="G42" s="1"/>
      <c r="H42" s="1"/>
      <c r="I42" s="1"/>
      <c r="J42" s="128"/>
      <c r="K42" s="97"/>
      <c r="L42" s="97"/>
      <c r="M42" s="129"/>
      <c r="N42" s="128"/>
      <c r="O42" s="97"/>
      <c r="P42" s="97"/>
      <c r="Q42" s="97"/>
      <c r="R42" s="97"/>
      <c r="S42" s="97"/>
      <c r="T42" s="97"/>
      <c r="U42" s="97"/>
      <c r="V42" s="97"/>
      <c r="W42" s="97"/>
      <c r="X42" s="129"/>
      <c r="Y42" s="128"/>
      <c r="Z42" s="97"/>
      <c r="AA42" s="97"/>
      <c r="AB42" s="97"/>
      <c r="AC42" s="97"/>
      <c r="AD42" s="97"/>
      <c r="AE42" s="97"/>
      <c r="AF42" s="97"/>
      <c r="AG42" s="129"/>
    </row>
    <row r="43" spans="1:34">
      <c r="A43" s="1"/>
      <c r="B43" s="1"/>
      <c r="C43" s="1"/>
      <c r="D43" s="1"/>
      <c r="E43" s="1"/>
      <c r="F43" s="1"/>
      <c r="G43" s="1"/>
      <c r="H43" s="1"/>
      <c r="I43" s="1"/>
      <c r="J43" s="130"/>
      <c r="K43" s="131"/>
      <c r="L43" s="131"/>
      <c r="M43" s="132"/>
      <c r="N43" s="130"/>
      <c r="O43" s="131"/>
      <c r="P43" s="131"/>
      <c r="Q43" s="131"/>
      <c r="R43" s="131"/>
      <c r="S43" s="131"/>
      <c r="T43" s="131"/>
      <c r="U43" s="131"/>
      <c r="V43" s="131"/>
      <c r="W43" s="131"/>
      <c r="X43" s="132"/>
      <c r="Y43" s="130"/>
      <c r="Z43" s="131"/>
      <c r="AA43" s="131"/>
      <c r="AB43" s="131"/>
      <c r="AC43" s="131"/>
      <c r="AD43" s="131"/>
      <c r="AE43" s="131"/>
      <c r="AF43" s="131"/>
      <c r="AG43" s="132"/>
    </row>
    <row r="44" spans="1:3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</sheetData>
  <mergeCells count="141">
    <mergeCell ref="Z20:AG20"/>
    <mergeCell ref="A2:AF2"/>
    <mergeCell ref="A8:D9"/>
    <mergeCell ref="A11:E11"/>
    <mergeCell ref="F9:L9"/>
    <mergeCell ref="N9:U9"/>
    <mergeCell ref="T23:X23"/>
    <mergeCell ref="W4:X4"/>
    <mergeCell ref="Z4:AB4"/>
    <mergeCell ref="AD4:AE4"/>
    <mergeCell ref="I20:Q20"/>
    <mergeCell ref="Y17:AG17"/>
    <mergeCell ref="Z18:AG18"/>
    <mergeCell ref="Z19:AG19"/>
    <mergeCell ref="A17:G17"/>
    <mergeCell ref="H17:Q17"/>
    <mergeCell ref="I18:Q18"/>
    <mergeCell ref="I19:Q19"/>
    <mergeCell ref="B23:C23"/>
    <mergeCell ref="AF13:AG13"/>
    <mergeCell ref="S14:U14"/>
    <mergeCell ref="V14:AG14"/>
    <mergeCell ref="V13:AC13"/>
    <mergeCell ref="AD12:AG12"/>
    <mergeCell ref="A20:G20"/>
    <mergeCell ref="D23:H23"/>
    <mergeCell ref="D24:H24"/>
    <mergeCell ref="A18:G18"/>
    <mergeCell ref="A19:G19"/>
    <mergeCell ref="D22:H22"/>
    <mergeCell ref="I22:L22"/>
    <mergeCell ref="I25:L25"/>
    <mergeCell ref="B29:C29"/>
    <mergeCell ref="B28:C28"/>
    <mergeCell ref="B27:C27"/>
    <mergeCell ref="A22:A29"/>
    <mergeCell ref="M23:Q23"/>
    <mergeCell ref="B26:C26"/>
    <mergeCell ref="Y22:AB22"/>
    <mergeCell ref="AC22:AG22"/>
    <mergeCell ref="T26:X26"/>
    <mergeCell ref="T27:X27"/>
    <mergeCell ref="T28:X28"/>
    <mergeCell ref="T29:X29"/>
    <mergeCell ref="Y23:AB23"/>
    <mergeCell ref="Y24:AB24"/>
    <mergeCell ref="Y25:AB25"/>
    <mergeCell ref="Y26:AB26"/>
    <mergeCell ref="AC23:AG23"/>
    <mergeCell ref="AC24:AG24"/>
    <mergeCell ref="AC25:AG25"/>
    <mergeCell ref="AC26:AG26"/>
    <mergeCell ref="AC27:AG27"/>
    <mergeCell ref="AC28:AG28"/>
    <mergeCell ref="I23:L23"/>
    <mergeCell ref="I24:L24"/>
    <mergeCell ref="B24:C24"/>
    <mergeCell ref="B25:C25"/>
    <mergeCell ref="T24:X24"/>
    <mergeCell ref="D29:H29"/>
    <mergeCell ref="I29:L29"/>
    <mergeCell ref="D25:H25"/>
    <mergeCell ref="D26:H26"/>
    <mergeCell ref="D27:H27"/>
    <mergeCell ref="D28:H28"/>
    <mergeCell ref="M22:Q22"/>
    <mergeCell ref="T22:X22"/>
    <mergeCell ref="B22:C22"/>
    <mergeCell ref="T25:X25"/>
    <mergeCell ref="R22:S22"/>
    <mergeCell ref="R23:S23"/>
    <mergeCell ref="R24:S24"/>
    <mergeCell ref="M29:Q29"/>
    <mergeCell ref="J31:P31"/>
    <mergeCell ref="R30:X30"/>
    <mergeCell ref="M24:Q24"/>
    <mergeCell ref="M25:Q25"/>
    <mergeCell ref="Y30:AG30"/>
    <mergeCell ref="R25:S25"/>
    <mergeCell ref="R26:S26"/>
    <mergeCell ref="R27:S27"/>
    <mergeCell ref="R28:S28"/>
    <mergeCell ref="R29:S29"/>
    <mergeCell ref="Y27:AB27"/>
    <mergeCell ref="Y28:AB28"/>
    <mergeCell ref="Y29:AB29"/>
    <mergeCell ref="AC29:AG29"/>
    <mergeCell ref="I26:L26"/>
    <mergeCell ref="I27:L27"/>
    <mergeCell ref="I28:L28"/>
    <mergeCell ref="M26:Q26"/>
    <mergeCell ref="M27:Q27"/>
    <mergeCell ref="M28:Q28"/>
    <mergeCell ref="Q36:S36"/>
    <mergeCell ref="T36:W36"/>
    <mergeCell ref="Q37:S37"/>
    <mergeCell ref="A32:H32"/>
    <mergeCell ref="A34:F34"/>
    <mergeCell ref="A35:F35"/>
    <mergeCell ref="G34:AG34"/>
    <mergeCell ref="X35:AG35"/>
    <mergeCell ref="I30:Q30"/>
    <mergeCell ref="A30:H31"/>
    <mergeCell ref="A6:G6"/>
    <mergeCell ref="A12:P14"/>
    <mergeCell ref="V8:AG8"/>
    <mergeCell ref="W9:AG9"/>
    <mergeCell ref="F11:AG11"/>
    <mergeCell ref="A10:AF10"/>
    <mergeCell ref="E8:L8"/>
    <mergeCell ref="S12:U12"/>
    <mergeCell ref="M8:U8"/>
    <mergeCell ref="R12:R14"/>
    <mergeCell ref="V12:Z12"/>
    <mergeCell ref="AA12:AC12"/>
    <mergeCell ref="S13:U13"/>
    <mergeCell ref="AD13:AE13"/>
    <mergeCell ref="J41:M43"/>
    <mergeCell ref="N41:X43"/>
    <mergeCell ref="Y41:AG43"/>
    <mergeCell ref="S31:W31"/>
    <mergeCell ref="Z31:AF31"/>
    <mergeCell ref="J32:P32"/>
    <mergeCell ref="S32:W32"/>
    <mergeCell ref="Z32:AF32"/>
    <mergeCell ref="A15:E15"/>
    <mergeCell ref="S19:X19"/>
    <mergeCell ref="S20:X20"/>
    <mergeCell ref="S18:X18"/>
    <mergeCell ref="R17:X17"/>
    <mergeCell ref="J40:M40"/>
    <mergeCell ref="Y40:AG40"/>
    <mergeCell ref="N40:X40"/>
    <mergeCell ref="H36:P38"/>
    <mergeCell ref="G35:P35"/>
    <mergeCell ref="Q35:W35"/>
    <mergeCell ref="Y36:AF38"/>
    <mergeCell ref="T37:W37"/>
    <mergeCell ref="Q38:S38"/>
    <mergeCell ref="T38:W38"/>
    <mergeCell ref="A36:F38"/>
  </mergeCells>
  <phoneticPr fontId="2"/>
  <pageMargins left="0.35433070866141736" right="0" top="0.19685039370078741" bottom="0.19685039370078741" header="0.51181102362204722" footer="0.51181102362204722"/>
  <pageSetup paperSize="13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I52"/>
  <sheetViews>
    <sheetView workbookViewId="0">
      <selection activeCell="A2" sqref="A2:AF2"/>
    </sheetView>
  </sheetViews>
  <sheetFormatPr defaultRowHeight="13.5"/>
  <cols>
    <col min="1" max="44" width="2.625" customWidth="1"/>
  </cols>
  <sheetData>
    <row r="1" spans="1:33">
      <c r="AD1" t="s">
        <v>47</v>
      </c>
    </row>
    <row r="2" spans="1:33" ht="24">
      <c r="A2" s="95" t="s">
        <v>46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</row>
    <row r="3" spans="1:33" ht="9.9499999999999993" customHeight="1"/>
    <row r="4" spans="1:33" ht="20.100000000000001" customHeight="1">
      <c r="U4" t="s">
        <v>65</v>
      </c>
      <c r="W4" s="95">
        <v>2</v>
      </c>
      <c r="X4" s="95"/>
      <c r="Y4" t="s">
        <v>45</v>
      </c>
      <c r="Z4" s="95">
        <v>2</v>
      </c>
      <c r="AA4" s="95"/>
      <c r="AB4" s="95"/>
      <c r="AC4" t="s">
        <v>44</v>
      </c>
      <c r="AD4" s="95">
        <v>25</v>
      </c>
      <c r="AE4" s="95"/>
      <c r="AF4" t="s">
        <v>43</v>
      </c>
    </row>
    <row r="5" spans="1:33" ht="8.1" customHeight="1"/>
    <row r="6" spans="1:33" ht="27" customHeight="1">
      <c r="A6" s="97" t="s">
        <v>42</v>
      </c>
      <c r="B6" s="97"/>
      <c r="C6" s="97"/>
      <c r="D6" s="97"/>
      <c r="E6" s="97"/>
      <c r="F6" s="97"/>
      <c r="G6" s="97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ht="9.9499999999999993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ht="20.100000000000001" customHeight="1">
      <c r="A8" s="88" t="s">
        <v>41</v>
      </c>
      <c r="B8" s="88"/>
      <c r="C8" s="88"/>
      <c r="D8" s="88"/>
      <c r="E8" s="98" t="s">
        <v>40</v>
      </c>
      <c r="F8" s="98"/>
      <c r="G8" s="98"/>
      <c r="H8" s="98"/>
      <c r="I8" s="98"/>
      <c r="J8" s="98"/>
      <c r="K8" s="98"/>
      <c r="L8" s="98"/>
    </row>
    <row r="9" spans="1:33" ht="20.100000000000001" customHeight="1">
      <c r="A9" s="88"/>
      <c r="B9" s="88"/>
      <c r="C9" s="88"/>
      <c r="D9" s="88"/>
      <c r="E9" s="2"/>
      <c r="F9" s="153">
        <f>Z32</f>
        <v>4950000</v>
      </c>
      <c r="G9" s="153"/>
      <c r="H9" s="153"/>
      <c r="I9" s="153"/>
      <c r="J9" s="153"/>
      <c r="K9" s="153"/>
      <c r="L9" s="10" t="s">
        <v>49</v>
      </c>
    </row>
    <row r="10" spans="1:33" ht="3.95" customHeight="1">
      <c r="A10" s="97"/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1"/>
    </row>
    <row r="11" spans="1:33" ht="24.95" customHeight="1">
      <c r="A11" s="101" t="s">
        <v>36</v>
      </c>
      <c r="B11" s="101"/>
      <c r="C11" s="101"/>
      <c r="D11" s="101"/>
      <c r="E11" s="101"/>
      <c r="F11" s="154" t="s">
        <v>86</v>
      </c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6"/>
    </row>
    <row r="12" spans="1:33" ht="20.100000000000001" customHeight="1">
      <c r="A12" s="144" t="s">
        <v>78</v>
      </c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40"/>
      <c r="R12" s="80" t="s">
        <v>35</v>
      </c>
      <c r="S12" s="89" t="s">
        <v>82</v>
      </c>
      <c r="T12" s="90"/>
      <c r="U12" s="91"/>
      <c r="V12" s="54" t="s">
        <v>80</v>
      </c>
      <c r="W12" s="55"/>
      <c r="X12" s="55"/>
      <c r="Y12" s="55"/>
      <c r="Z12" s="69"/>
      <c r="AA12" s="54" t="s">
        <v>81</v>
      </c>
      <c r="AB12" s="55"/>
      <c r="AC12" s="69"/>
      <c r="AD12" s="54" t="s">
        <v>83</v>
      </c>
      <c r="AE12" s="55"/>
      <c r="AF12" s="55"/>
      <c r="AG12" s="69"/>
    </row>
    <row r="13" spans="1:33" ht="20.100000000000001" customHeight="1">
      <c r="A13" s="146"/>
      <c r="B13" s="147"/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1"/>
      <c r="R13" s="80"/>
      <c r="S13" s="89" t="s">
        <v>34</v>
      </c>
      <c r="T13" s="90"/>
      <c r="U13" s="91"/>
      <c r="V13" s="54">
        <v>1234567</v>
      </c>
      <c r="W13" s="55"/>
      <c r="X13" s="55"/>
      <c r="Y13" s="55"/>
      <c r="Z13" s="55"/>
      <c r="AA13" s="55"/>
      <c r="AB13" s="55"/>
      <c r="AC13" s="69"/>
      <c r="AD13" s="88" t="s">
        <v>31</v>
      </c>
      <c r="AE13" s="88"/>
      <c r="AF13" s="88" t="s">
        <v>30</v>
      </c>
      <c r="AG13" s="88"/>
    </row>
    <row r="14" spans="1:33" ht="20.100000000000001" customHeight="1">
      <c r="A14" s="148"/>
      <c r="B14" s="149"/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41" t="s">
        <v>33</v>
      </c>
      <c r="R14" s="80"/>
      <c r="S14" s="89" t="s">
        <v>32</v>
      </c>
      <c r="T14" s="90"/>
      <c r="U14" s="91"/>
      <c r="V14" s="54" t="s">
        <v>84</v>
      </c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69"/>
    </row>
    <row r="15" spans="1:33" ht="20.100000000000001" customHeight="1">
      <c r="A15" s="54" t="s">
        <v>67</v>
      </c>
      <c r="B15" s="55"/>
      <c r="C15" s="55"/>
      <c r="D15" s="55"/>
      <c r="E15" s="69"/>
      <c r="F15" s="29" t="s">
        <v>66</v>
      </c>
      <c r="G15" s="29">
        <v>1</v>
      </c>
      <c r="H15" s="29" t="s">
        <v>49</v>
      </c>
      <c r="I15" s="29">
        <v>2</v>
      </c>
      <c r="J15" s="29">
        <v>3</v>
      </c>
      <c r="K15" s="29">
        <v>4</v>
      </c>
      <c r="L15" s="29">
        <v>5</v>
      </c>
      <c r="M15" s="29" t="s">
        <v>49</v>
      </c>
      <c r="N15" s="29">
        <v>6</v>
      </c>
      <c r="O15" s="29">
        <v>7</v>
      </c>
      <c r="P15" s="29">
        <v>8</v>
      </c>
      <c r="Q15" s="29">
        <v>9</v>
      </c>
      <c r="R15" s="29" t="s">
        <v>49</v>
      </c>
      <c r="S15" s="29">
        <v>1</v>
      </c>
      <c r="T15" s="29">
        <v>0</v>
      </c>
      <c r="U15" s="29">
        <v>0</v>
      </c>
      <c r="V15" s="29">
        <v>0</v>
      </c>
      <c r="W15" s="35"/>
      <c r="X15" s="35"/>
      <c r="Y15" s="35"/>
      <c r="Z15" s="35"/>
      <c r="AA15" s="35"/>
      <c r="AB15" s="34"/>
      <c r="AC15" s="34"/>
      <c r="AD15" s="35"/>
      <c r="AE15" s="35"/>
      <c r="AF15" s="35"/>
      <c r="AG15" s="35"/>
    </row>
    <row r="16" spans="1:33" ht="3.9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5" ht="21" customHeight="1">
      <c r="A17" s="85"/>
      <c r="B17" s="86"/>
      <c r="C17" s="86"/>
      <c r="D17" s="86"/>
      <c r="E17" s="86"/>
      <c r="F17" s="86"/>
      <c r="G17" s="87"/>
      <c r="H17" s="85" t="s">
        <v>10</v>
      </c>
      <c r="I17" s="86"/>
      <c r="J17" s="86"/>
      <c r="K17" s="86"/>
      <c r="L17" s="86"/>
      <c r="M17" s="86"/>
      <c r="N17" s="86"/>
      <c r="O17" s="86"/>
      <c r="P17" s="86"/>
      <c r="Q17" s="87"/>
      <c r="R17" s="85" t="s">
        <v>68</v>
      </c>
      <c r="S17" s="86"/>
      <c r="T17" s="86"/>
      <c r="U17" s="86"/>
      <c r="V17" s="86"/>
      <c r="W17" s="86"/>
      <c r="X17" s="87"/>
      <c r="Y17" s="85" t="s">
        <v>5</v>
      </c>
      <c r="Z17" s="86"/>
      <c r="AA17" s="86"/>
      <c r="AB17" s="86"/>
      <c r="AC17" s="86"/>
      <c r="AD17" s="86"/>
      <c r="AE17" s="86"/>
      <c r="AF17" s="86"/>
      <c r="AG17" s="87"/>
    </row>
    <row r="18" spans="1:35" ht="21" customHeight="1">
      <c r="A18" s="77" t="s">
        <v>75</v>
      </c>
      <c r="B18" s="78"/>
      <c r="C18" s="78"/>
      <c r="D18" s="78"/>
      <c r="E18" s="78"/>
      <c r="F18" s="78"/>
      <c r="G18" s="79"/>
      <c r="H18" s="44" t="s">
        <v>3</v>
      </c>
      <c r="I18" s="157">
        <v>10000000</v>
      </c>
      <c r="J18" s="157"/>
      <c r="K18" s="157"/>
      <c r="L18" s="157"/>
      <c r="M18" s="157"/>
      <c r="N18" s="157"/>
      <c r="O18" s="157"/>
      <c r="P18" s="157"/>
      <c r="Q18" s="12" t="s">
        <v>50</v>
      </c>
      <c r="R18" s="45" t="s">
        <v>3</v>
      </c>
      <c r="S18" s="158">
        <f>IF(I18="","",I18*0.1)</f>
        <v>1000000</v>
      </c>
      <c r="T18" s="158"/>
      <c r="U18" s="158"/>
      <c r="V18" s="158"/>
      <c r="W18" s="158"/>
      <c r="X18" s="13" t="s">
        <v>51</v>
      </c>
      <c r="Y18" s="45" t="s">
        <v>3</v>
      </c>
      <c r="Z18" s="157">
        <f>IF(I18="","",I18+S18)</f>
        <v>11000000</v>
      </c>
      <c r="AA18" s="157"/>
      <c r="AB18" s="157"/>
      <c r="AC18" s="157"/>
      <c r="AD18" s="157"/>
      <c r="AE18" s="157"/>
      <c r="AF18" s="157"/>
      <c r="AG18" s="12" t="s">
        <v>51</v>
      </c>
    </row>
    <row r="19" spans="1:35" ht="21" customHeight="1">
      <c r="A19" s="70" t="s">
        <v>29</v>
      </c>
      <c r="B19" s="71"/>
      <c r="C19" s="71"/>
      <c r="D19" s="71"/>
      <c r="E19" s="71"/>
      <c r="F19" s="71"/>
      <c r="G19" s="72"/>
      <c r="H19" s="44" t="s">
        <v>3</v>
      </c>
      <c r="I19" s="157">
        <v>5000000</v>
      </c>
      <c r="J19" s="157"/>
      <c r="K19" s="157"/>
      <c r="L19" s="157"/>
      <c r="M19" s="157"/>
      <c r="N19" s="157"/>
      <c r="O19" s="157"/>
      <c r="P19" s="157"/>
      <c r="Q19" s="12" t="s">
        <v>51</v>
      </c>
      <c r="R19" s="45" t="s">
        <v>3</v>
      </c>
      <c r="S19" s="157">
        <f>SUM(I19)*0.1</f>
        <v>500000</v>
      </c>
      <c r="T19" s="157"/>
      <c r="U19" s="157"/>
      <c r="V19" s="157"/>
      <c r="W19" s="157"/>
      <c r="X19" s="12" t="s">
        <v>51</v>
      </c>
      <c r="Y19" s="45" t="s">
        <v>3</v>
      </c>
      <c r="Z19" s="157">
        <f>IF(I19="","",I19+S19)</f>
        <v>5500000</v>
      </c>
      <c r="AA19" s="157"/>
      <c r="AB19" s="157"/>
      <c r="AC19" s="157"/>
      <c r="AD19" s="157"/>
      <c r="AE19" s="157"/>
      <c r="AF19" s="157"/>
      <c r="AG19" s="12" t="s">
        <v>51</v>
      </c>
    </row>
    <row r="20" spans="1:35" ht="21" customHeight="1">
      <c r="A20" s="77" t="s">
        <v>28</v>
      </c>
      <c r="B20" s="78"/>
      <c r="C20" s="78"/>
      <c r="D20" s="78"/>
      <c r="E20" s="78"/>
      <c r="F20" s="78"/>
      <c r="G20" s="79"/>
      <c r="H20" s="44" t="s">
        <v>3</v>
      </c>
      <c r="I20" s="158">
        <f>IF(I19="","",I19*0.9)</f>
        <v>4500000</v>
      </c>
      <c r="J20" s="158"/>
      <c r="K20" s="158"/>
      <c r="L20" s="158"/>
      <c r="M20" s="158"/>
      <c r="N20" s="158"/>
      <c r="O20" s="158"/>
      <c r="P20" s="158"/>
      <c r="Q20" s="14" t="s">
        <v>51</v>
      </c>
      <c r="R20" s="45" t="s">
        <v>3</v>
      </c>
      <c r="S20" s="157">
        <f>SUM(I20*0.1)</f>
        <v>450000</v>
      </c>
      <c r="T20" s="157"/>
      <c r="U20" s="157"/>
      <c r="V20" s="157"/>
      <c r="W20" s="157"/>
      <c r="X20" s="12" t="s">
        <v>51</v>
      </c>
      <c r="Y20" s="45" t="s">
        <v>3</v>
      </c>
      <c r="Z20" s="157">
        <f>IF(I20="","",I20+S20)</f>
        <v>4950000</v>
      </c>
      <c r="AA20" s="157"/>
      <c r="AB20" s="157"/>
      <c r="AC20" s="157"/>
      <c r="AD20" s="157"/>
      <c r="AE20" s="157"/>
      <c r="AF20" s="157"/>
      <c r="AG20" s="12" t="s">
        <v>51</v>
      </c>
    </row>
    <row r="21" spans="1:35" ht="3.9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5" ht="18.95" customHeight="1">
      <c r="A22" s="80" t="s">
        <v>52</v>
      </c>
      <c r="B22" s="81"/>
      <c r="C22" s="81"/>
      <c r="D22" s="82" t="s">
        <v>26</v>
      </c>
      <c r="E22" s="82"/>
      <c r="F22" s="82"/>
      <c r="G22" s="82"/>
      <c r="H22" s="82"/>
      <c r="I22" s="82" t="s">
        <v>70</v>
      </c>
      <c r="J22" s="82"/>
      <c r="K22" s="82"/>
      <c r="L22" s="82"/>
      <c r="M22" s="82" t="s">
        <v>5</v>
      </c>
      <c r="N22" s="82"/>
      <c r="O22" s="82"/>
      <c r="P22" s="82"/>
      <c r="Q22" s="82"/>
      <c r="R22" s="83"/>
      <c r="S22" s="84"/>
      <c r="T22" s="82" t="s">
        <v>26</v>
      </c>
      <c r="U22" s="82"/>
      <c r="V22" s="82"/>
      <c r="W22" s="82"/>
      <c r="X22" s="82"/>
      <c r="Y22" s="82" t="s">
        <v>70</v>
      </c>
      <c r="Z22" s="82"/>
      <c r="AA22" s="82"/>
      <c r="AB22" s="82"/>
      <c r="AC22" s="82" t="s">
        <v>5</v>
      </c>
      <c r="AD22" s="82"/>
      <c r="AE22" s="82"/>
      <c r="AF22" s="82"/>
      <c r="AG22" s="82"/>
      <c r="AH22" s="1"/>
      <c r="AI22" s="1"/>
    </row>
    <row r="23" spans="1:35" ht="21" customHeight="1">
      <c r="A23" s="80"/>
      <c r="B23" s="159" t="s">
        <v>53</v>
      </c>
      <c r="C23" s="160"/>
      <c r="D23" s="161">
        <v>0</v>
      </c>
      <c r="E23" s="161"/>
      <c r="F23" s="161"/>
      <c r="G23" s="161"/>
      <c r="H23" s="161"/>
      <c r="I23" s="162">
        <f>IF(D23="","",D23*0.1)</f>
        <v>0</v>
      </c>
      <c r="J23" s="163"/>
      <c r="K23" s="163"/>
      <c r="L23" s="164"/>
      <c r="M23" s="161">
        <f>IF(D23="","",D23+I23)</f>
        <v>0</v>
      </c>
      <c r="N23" s="161" t="str">
        <f>IF(K23="","",K23*M23)</f>
        <v/>
      </c>
      <c r="O23" s="161" t="str">
        <f>IF(L23="","",L23*N23)</f>
        <v/>
      </c>
      <c r="P23" s="161" t="e">
        <f>IF(M23="","",M23*O23)</f>
        <v>#VALUE!</v>
      </c>
      <c r="Q23" s="161" t="str">
        <f>IF(N23="","",N23*P23)</f>
        <v/>
      </c>
      <c r="R23" s="159" t="s">
        <v>24</v>
      </c>
      <c r="S23" s="160"/>
      <c r="T23" s="161">
        <v>0</v>
      </c>
      <c r="U23" s="161"/>
      <c r="V23" s="161"/>
      <c r="W23" s="161"/>
      <c r="X23" s="161"/>
      <c r="Y23" s="162">
        <f>IF(T23="","",T23*0.1)</f>
        <v>0</v>
      </c>
      <c r="Z23" s="163"/>
      <c r="AA23" s="163"/>
      <c r="AB23" s="164"/>
      <c r="AC23" s="161">
        <f>IF(T23="","",T23+Y23)</f>
        <v>0</v>
      </c>
      <c r="AD23" s="161" t="str">
        <f>IF(AA23="","",AA23*AC23)</f>
        <v/>
      </c>
      <c r="AE23" s="161" t="str">
        <f>IF(AB23="","",AB23*AD23)</f>
        <v/>
      </c>
      <c r="AF23" s="161" t="e">
        <f>IF(AC23="","",AC23*AE23)</f>
        <v>#VALUE!</v>
      </c>
      <c r="AG23" s="161" t="str">
        <f>IF(AD23="","",AD23*AF23)</f>
        <v/>
      </c>
      <c r="AH23" s="1"/>
    </row>
    <row r="24" spans="1:35" ht="21" customHeight="1">
      <c r="A24" s="80"/>
      <c r="B24" s="159" t="s">
        <v>54</v>
      </c>
      <c r="C24" s="160"/>
      <c r="D24" s="161">
        <v>0</v>
      </c>
      <c r="E24" s="161"/>
      <c r="F24" s="161"/>
      <c r="G24" s="161"/>
      <c r="H24" s="161"/>
      <c r="I24" s="162">
        <f t="shared" ref="I24:I29" si="0">IF(D24="","",D24*0.1)</f>
        <v>0</v>
      </c>
      <c r="J24" s="163"/>
      <c r="K24" s="163"/>
      <c r="L24" s="164"/>
      <c r="M24" s="161">
        <f t="shared" ref="M24:M29" si="1">IF(D24="","",D24+I24)</f>
        <v>0</v>
      </c>
      <c r="N24" s="161" t="str">
        <f t="shared" ref="N24:Q29" si="2">IF(K24="","",K24*M24)</f>
        <v/>
      </c>
      <c r="O24" s="161" t="str">
        <f t="shared" si="2"/>
        <v/>
      </c>
      <c r="P24" s="161" t="e">
        <f t="shared" si="2"/>
        <v>#VALUE!</v>
      </c>
      <c r="Q24" s="161" t="str">
        <f t="shared" si="2"/>
        <v/>
      </c>
      <c r="R24" s="159" t="s">
        <v>22</v>
      </c>
      <c r="S24" s="160"/>
      <c r="T24" s="161"/>
      <c r="U24" s="161"/>
      <c r="V24" s="161"/>
      <c r="W24" s="161"/>
      <c r="X24" s="161"/>
      <c r="Y24" s="162" t="str">
        <f t="shared" ref="Y24:Y29" si="3">IF(T24="","",T24*0.1)</f>
        <v/>
      </c>
      <c r="Z24" s="163"/>
      <c r="AA24" s="163"/>
      <c r="AB24" s="164"/>
      <c r="AC24" s="161" t="str">
        <f t="shared" ref="AC24:AC29" si="4">IF(T24="","",T24+Y24)</f>
        <v/>
      </c>
      <c r="AD24" s="161" t="str">
        <f t="shared" ref="AD24:AG24" si="5">IF(AA24="","",AA24*AC24)</f>
        <v/>
      </c>
      <c r="AE24" s="161" t="str">
        <f t="shared" si="5"/>
        <v/>
      </c>
      <c r="AF24" s="161" t="str">
        <f t="shared" si="5"/>
        <v/>
      </c>
      <c r="AG24" s="161" t="str">
        <f t="shared" si="5"/>
        <v/>
      </c>
      <c r="AH24" s="1"/>
    </row>
    <row r="25" spans="1:35" ht="21" customHeight="1">
      <c r="A25" s="80"/>
      <c r="B25" s="159" t="s">
        <v>21</v>
      </c>
      <c r="C25" s="160"/>
      <c r="D25" s="161">
        <v>0</v>
      </c>
      <c r="E25" s="161"/>
      <c r="F25" s="161"/>
      <c r="G25" s="161"/>
      <c r="H25" s="161"/>
      <c r="I25" s="162">
        <f t="shared" si="0"/>
        <v>0</v>
      </c>
      <c r="J25" s="163"/>
      <c r="K25" s="163"/>
      <c r="L25" s="164"/>
      <c r="M25" s="161">
        <f t="shared" si="1"/>
        <v>0</v>
      </c>
      <c r="N25" s="161" t="str">
        <f t="shared" si="2"/>
        <v/>
      </c>
      <c r="O25" s="161" t="str">
        <f t="shared" si="2"/>
        <v/>
      </c>
      <c r="P25" s="161" t="e">
        <f t="shared" si="2"/>
        <v>#VALUE!</v>
      </c>
      <c r="Q25" s="161" t="str">
        <f t="shared" si="2"/>
        <v/>
      </c>
      <c r="R25" s="159" t="s">
        <v>20</v>
      </c>
      <c r="S25" s="160"/>
      <c r="T25" s="161"/>
      <c r="U25" s="161"/>
      <c r="V25" s="161"/>
      <c r="W25" s="161"/>
      <c r="X25" s="161"/>
      <c r="Y25" s="162" t="str">
        <f t="shared" si="3"/>
        <v/>
      </c>
      <c r="Z25" s="163"/>
      <c r="AA25" s="163"/>
      <c r="AB25" s="164"/>
      <c r="AC25" s="161" t="str">
        <f t="shared" si="4"/>
        <v/>
      </c>
      <c r="AD25" s="161" t="str">
        <f t="shared" ref="AD25:AG25" si="6">IF(AA25="","",AA25*AC25)</f>
        <v/>
      </c>
      <c r="AE25" s="161" t="str">
        <f t="shared" si="6"/>
        <v/>
      </c>
      <c r="AF25" s="161" t="str">
        <f t="shared" si="6"/>
        <v/>
      </c>
      <c r="AG25" s="161" t="str">
        <f t="shared" si="6"/>
        <v/>
      </c>
      <c r="AH25" s="1"/>
    </row>
    <row r="26" spans="1:35" ht="21" customHeight="1">
      <c r="A26" s="80"/>
      <c r="B26" s="159" t="s">
        <v>19</v>
      </c>
      <c r="C26" s="160"/>
      <c r="D26" s="161"/>
      <c r="E26" s="161"/>
      <c r="F26" s="161"/>
      <c r="G26" s="161"/>
      <c r="H26" s="161"/>
      <c r="I26" s="162" t="str">
        <f t="shared" si="0"/>
        <v/>
      </c>
      <c r="J26" s="163"/>
      <c r="K26" s="163"/>
      <c r="L26" s="164"/>
      <c r="M26" s="161" t="str">
        <f t="shared" si="1"/>
        <v/>
      </c>
      <c r="N26" s="161" t="str">
        <f t="shared" si="2"/>
        <v/>
      </c>
      <c r="O26" s="161" t="str">
        <f t="shared" si="2"/>
        <v/>
      </c>
      <c r="P26" s="161" t="str">
        <f t="shared" si="2"/>
        <v/>
      </c>
      <c r="Q26" s="161" t="str">
        <f t="shared" si="2"/>
        <v/>
      </c>
      <c r="R26" s="159" t="s">
        <v>18</v>
      </c>
      <c r="S26" s="160"/>
      <c r="T26" s="161"/>
      <c r="U26" s="161"/>
      <c r="V26" s="161"/>
      <c r="W26" s="161"/>
      <c r="X26" s="161"/>
      <c r="Y26" s="162" t="str">
        <f t="shared" si="3"/>
        <v/>
      </c>
      <c r="Z26" s="163"/>
      <c r="AA26" s="163"/>
      <c r="AB26" s="164"/>
      <c r="AC26" s="161" t="str">
        <f t="shared" si="4"/>
        <v/>
      </c>
      <c r="AD26" s="161" t="str">
        <f t="shared" ref="AD26:AG26" si="7">IF(AA26="","",AA26*AC26)</f>
        <v/>
      </c>
      <c r="AE26" s="161" t="str">
        <f t="shared" si="7"/>
        <v/>
      </c>
      <c r="AF26" s="161" t="str">
        <f t="shared" si="7"/>
        <v/>
      </c>
      <c r="AG26" s="161" t="str">
        <f t="shared" si="7"/>
        <v/>
      </c>
      <c r="AH26" s="1"/>
    </row>
    <row r="27" spans="1:35" ht="21" customHeight="1">
      <c r="A27" s="80"/>
      <c r="B27" s="159" t="s">
        <v>17</v>
      </c>
      <c r="C27" s="160"/>
      <c r="D27" s="161"/>
      <c r="E27" s="161"/>
      <c r="F27" s="161"/>
      <c r="G27" s="161"/>
      <c r="H27" s="161"/>
      <c r="I27" s="162" t="str">
        <f t="shared" si="0"/>
        <v/>
      </c>
      <c r="J27" s="163"/>
      <c r="K27" s="163"/>
      <c r="L27" s="164"/>
      <c r="M27" s="161" t="str">
        <f t="shared" si="1"/>
        <v/>
      </c>
      <c r="N27" s="161" t="str">
        <f t="shared" si="2"/>
        <v/>
      </c>
      <c r="O27" s="161" t="str">
        <f t="shared" si="2"/>
        <v/>
      </c>
      <c r="P27" s="161" t="str">
        <f t="shared" si="2"/>
        <v/>
      </c>
      <c r="Q27" s="161" t="str">
        <f t="shared" si="2"/>
        <v/>
      </c>
      <c r="R27" s="159" t="s">
        <v>16</v>
      </c>
      <c r="S27" s="160"/>
      <c r="T27" s="161"/>
      <c r="U27" s="161"/>
      <c r="V27" s="161"/>
      <c r="W27" s="161"/>
      <c r="X27" s="161"/>
      <c r="Y27" s="162" t="str">
        <f t="shared" si="3"/>
        <v/>
      </c>
      <c r="Z27" s="163"/>
      <c r="AA27" s="163"/>
      <c r="AB27" s="164"/>
      <c r="AC27" s="161" t="str">
        <f t="shared" si="4"/>
        <v/>
      </c>
      <c r="AD27" s="161" t="str">
        <f t="shared" ref="AD27:AG27" si="8">IF(AA27="","",AA27*AC27)</f>
        <v/>
      </c>
      <c r="AE27" s="161" t="str">
        <f t="shared" si="8"/>
        <v/>
      </c>
      <c r="AF27" s="161" t="str">
        <f t="shared" si="8"/>
        <v/>
      </c>
      <c r="AG27" s="161" t="str">
        <f t="shared" si="8"/>
        <v/>
      </c>
      <c r="AH27" s="1"/>
    </row>
    <row r="28" spans="1:35" ht="21" customHeight="1">
      <c r="A28" s="80"/>
      <c r="B28" s="159" t="s">
        <v>15</v>
      </c>
      <c r="C28" s="160"/>
      <c r="D28" s="161"/>
      <c r="E28" s="161"/>
      <c r="F28" s="161"/>
      <c r="G28" s="161"/>
      <c r="H28" s="161"/>
      <c r="I28" s="162" t="str">
        <f t="shared" si="0"/>
        <v/>
      </c>
      <c r="J28" s="163"/>
      <c r="K28" s="163"/>
      <c r="L28" s="164"/>
      <c r="M28" s="161" t="str">
        <f t="shared" si="1"/>
        <v/>
      </c>
      <c r="N28" s="161" t="str">
        <f t="shared" si="2"/>
        <v/>
      </c>
      <c r="O28" s="161" t="str">
        <f t="shared" si="2"/>
        <v/>
      </c>
      <c r="P28" s="161" t="str">
        <f t="shared" si="2"/>
        <v/>
      </c>
      <c r="Q28" s="161" t="str">
        <f t="shared" si="2"/>
        <v/>
      </c>
      <c r="R28" s="159" t="s">
        <v>14</v>
      </c>
      <c r="S28" s="160"/>
      <c r="T28" s="161"/>
      <c r="U28" s="161"/>
      <c r="V28" s="161"/>
      <c r="W28" s="161"/>
      <c r="X28" s="161"/>
      <c r="Y28" s="162" t="str">
        <f t="shared" si="3"/>
        <v/>
      </c>
      <c r="Z28" s="163"/>
      <c r="AA28" s="163"/>
      <c r="AB28" s="164"/>
      <c r="AC28" s="161" t="str">
        <f t="shared" si="4"/>
        <v/>
      </c>
      <c r="AD28" s="161" t="str">
        <f t="shared" ref="AD28:AG28" si="9">IF(AA28="","",AA28*AC28)</f>
        <v/>
      </c>
      <c r="AE28" s="161" t="str">
        <f t="shared" si="9"/>
        <v/>
      </c>
      <c r="AF28" s="161" t="str">
        <f t="shared" si="9"/>
        <v/>
      </c>
      <c r="AG28" s="161" t="str">
        <f t="shared" si="9"/>
        <v/>
      </c>
      <c r="AH28" s="1"/>
    </row>
    <row r="29" spans="1:35" ht="21" customHeight="1">
      <c r="A29" s="80"/>
      <c r="B29" s="159" t="s">
        <v>13</v>
      </c>
      <c r="C29" s="160"/>
      <c r="D29" s="161"/>
      <c r="E29" s="161"/>
      <c r="F29" s="161"/>
      <c r="G29" s="161"/>
      <c r="H29" s="161"/>
      <c r="I29" s="162" t="str">
        <f t="shared" si="0"/>
        <v/>
      </c>
      <c r="J29" s="163"/>
      <c r="K29" s="163"/>
      <c r="L29" s="164"/>
      <c r="M29" s="161" t="str">
        <f t="shared" si="1"/>
        <v/>
      </c>
      <c r="N29" s="161" t="str">
        <f t="shared" si="2"/>
        <v/>
      </c>
      <c r="O29" s="161" t="str">
        <f t="shared" si="2"/>
        <v/>
      </c>
      <c r="P29" s="161" t="str">
        <f t="shared" si="2"/>
        <v/>
      </c>
      <c r="Q29" s="161" t="str">
        <f t="shared" si="2"/>
        <v/>
      </c>
      <c r="R29" s="159" t="s">
        <v>12</v>
      </c>
      <c r="S29" s="160"/>
      <c r="T29" s="161"/>
      <c r="U29" s="161"/>
      <c r="V29" s="161"/>
      <c r="W29" s="161"/>
      <c r="X29" s="161"/>
      <c r="Y29" s="162" t="str">
        <f t="shared" si="3"/>
        <v/>
      </c>
      <c r="Z29" s="163"/>
      <c r="AA29" s="163"/>
      <c r="AB29" s="164"/>
      <c r="AC29" s="161" t="str">
        <f t="shared" si="4"/>
        <v/>
      </c>
      <c r="AD29" s="161" t="str">
        <f t="shared" ref="AD29:AG29" si="10">IF(AA29="","",AA29*AC29)</f>
        <v/>
      </c>
      <c r="AE29" s="161" t="str">
        <f t="shared" si="10"/>
        <v/>
      </c>
      <c r="AF29" s="161" t="str">
        <f t="shared" si="10"/>
        <v/>
      </c>
      <c r="AG29" s="161" t="str">
        <f t="shared" si="10"/>
        <v/>
      </c>
      <c r="AH29" s="1"/>
    </row>
    <row r="30" spans="1:35" ht="21" customHeight="1">
      <c r="A30" s="63" t="s">
        <v>11</v>
      </c>
      <c r="B30" s="64"/>
      <c r="C30" s="64"/>
      <c r="D30" s="64"/>
      <c r="E30" s="64"/>
      <c r="F30" s="64"/>
      <c r="G30" s="64"/>
      <c r="H30" s="65"/>
      <c r="I30" s="54" t="s">
        <v>10</v>
      </c>
      <c r="J30" s="55"/>
      <c r="K30" s="55"/>
      <c r="L30" s="55"/>
      <c r="M30" s="55"/>
      <c r="N30" s="55"/>
      <c r="O30" s="55"/>
      <c r="P30" s="55"/>
      <c r="Q30" s="55"/>
      <c r="R30" s="54" t="s">
        <v>68</v>
      </c>
      <c r="S30" s="55"/>
      <c r="T30" s="55"/>
      <c r="U30" s="55"/>
      <c r="V30" s="55"/>
      <c r="W30" s="55"/>
      <c r="X30" s="69"/>
      <c r="Y30" s="55" t="s">
        <v>5</v>
      </c>
      <c r="Z30" s="55"/>
      <c r="AA30" s="55"/>
      <c r="AB30" s="55"/>
      <c r="AC30" s="55"/>
      <c r="AD30" s="55"/>
      <c r="AE30" s="55"/>
      <c r="AF30" s="55"/>
      <c r="AG30" s="69"/>
      <c r="AH30" s="1"/>
    </row>
    <row r="31" spans="1:35" ht="21" customHeight="1">
      <c r="A31" s="66"/>
      <c r="B31" s="67"/>
      <c r="C31" s="67"/>
      <c r="D31" s="67"/>
      <c r="E31" s="67"/>
      <c r="F31" s="67"/>
      <c r="G31" s="67"/>
      <c r="H31" s="68"/>
      <c r="I31" s="15" t="s">
        <v>55</v>
      </c>
      <c r="J31" s="166">
        <f>SUM(D23:H29,T23:X29)</f>
        <v>0</v>
      </c>
      <c r="K31" s="166"/>
      <c r="L31" s="166"/>
      <c r="M31" s="166"/>
      <c r="N31" s="166"/>
      <c r="O31" s="166"/>
      <c r="P31" s="166"/>
      <c r="Q31" s="16" t="s">
        <v>51</v>
      </c>
      <c r="R31" s="17" t="s">
        <v>55</v>
      </c>
      <c r="S31" s="165">
        <f>SUM(I23:L29,Y23:AB29)</f>
        <v>0</v>
      </c>
      <c r="T31" s="165"/>
      <c r="U31" s="165"/>
      <c r="V31" s="165"/>
      <c r="W31" s="165"/>
      <c r="X31" s="18" t="s">
        <v>51</v>
      </c>
      <c r="Y31" s="19" t="s">
        <v>55</v>
      </c>
      <c r="Z31" s="165">
        <f>SUM(J31,S31)</f>
        <v>0</v>
      </c>
      <c r="AA31" s="165"/>
      <c r="AB31" s="165"/>
      <c r="AC31" s="165"/>
      <c r="AD31" s="165"/>
      <c r="AE31" s="165"/>
      <c r="AF31" s="165"/>
      <c r="AG31" s="18" t="s">
        <v>50</v>
      </c>
      <c r="AH31" s="1"/>
    </row>
    <row r="32" spans="1:35" ht="21" customHeight="1">
      <c r="A32" s="54" t="s">
        <v>9</v>
      </c>
      <c r="B32" s="55"/>
      <c r="C32" s="55"/>
      <c r="D32" s="55"/>
      <c r="E32" s="55"/>
      <c r="F32" s="55"/>
      <c r="G32" s="55"/>
      <c r="H32" s="55"/>
      <c r="I32" s="20" t="s">
        <v>55</v>
      </c>
      <c r="J32" s="165">
        <f>SUM(I20-J31)</f>
        <v>4500000</v>
      </c>
      <c r="K32" s="165"/>
      <c r="L32" s="165"/>
      <c r="M32" s="165"/>
      <c r="N32" s="165"/>
      <c r="O32" s="165"/>
      <c r="P32" s="165"/>
      <c r="Q32" s="21" t="s">
        <v>51</v>
      </c>
      <c r="R32" s="22" t="s">
        <v>55</v>
      </c>
      <c r="S32" s="165">
        <f>SUM(J32*0.1)</f>
        <v>450000</v>
      </c>
      <c r="T32" s="165"/>
      <c r="U32" s="165"/>
      <c r="V32" s="165"/>
      <c r="W32" s="165"/>
      <c r="X32" s="21" t="s">
        <v>51</v>
      </c>
      <c r="Y32" s="23" t="s">
        <v>55</v>
      </c>
      <c r="Z32" s="165">
        <f>SUM(J32,S32)</f>
        <v>4950000</v>
      </c>
      <c r="AA32" s="165"/>
      <c r="AB32" s="165"/>
      <c r="AC32" s="165"/>
      <c r="AD32" s="165"/>
      <c r="AE32" s="165"/>
      <c r="AF32" s="165"/>
      <c r="AG32" s="21" t="s">
        <v>51</v>
      </c>
      <c r="AH32" s="1"/>
    </row>
    <row r="33" spans="1:34" ht="9.9499999999999993" customHeight="1">
      <c r="A33" s="1"/>
      <c r="B33" s="1"/>
      <c r="C33" s="1"/>
      <c r="D33" s="1"/>
      <c r="E33" s="1"/>
      <c r="F33" s="1"/>
      <c r="Z33" s="1"/>
      <c r="AA33" s="1"/>
      <c r="AC33" s="1"/>
      <c r="AD33" s="1"/>
      <c r="AE33" s="1"/>
      <c r="AF33" s="1"/>
      <c r="AG33" s="1"/>
      <c r="AH33" s="1"/>
    </row>
    <row r="34" spans="1:34" ht="18.95" customHeight="1"/>
    <row r="35" spans="1:34" ht="18.95" customHeight="1"/>
    <row r="36" spans="1:34" ht="18.95" customHeight="1">
      <c r="O36" s="32" t="str">
        <f>IF(L36="","",L36*N36)</f>
        <v/>
      </c>
      <c r="R36" s="33" t="str">
        <f>IF(O36="","",O36*Q36)</f>
        <v/>
      </c>
    </row>
    <row r="37" spans="1:34" ht="18.95" customHeight="1"/>
    <row r="38" spans="1:34" ht="8.1" customHeight="1"/>
    <row r="44" spans="1:3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</sheetData>
  <sheetProtection sheet="1" formatCells="0" formatColumns="0" formatRows="0" insertColumns="0" insertRows="0" insertHyperlinks="0" deleteColumns="0" deleteRows="0" sort="0" autoFilter="0" pivotTables="0"/>
  <mergeCells count="116">
    <mergeCell ref="T29:X29"/>
    <mergeCell ref="A32:H32"/>
    <mergeCell ref="J32:P32"/>
    <mergeCell ref="S32:W32"/>
    <mergeCell ref="Z32:AF32"/>
    <mergeCell ref="A30:H31"/>
    <mergeCell ref="I30:Q30"/>
    <mergeCell ref="R30:X30"/>
    <mergeCell ref="Y30:AG30"/>
    <mergeCell ref="J31:P31"/>
    <mergeCell ref="S31:W31"/>
    <mergeCell ref="Z31:AF31"/>
    <mergeCell ref="Y29:AB29"/>
    <mergeCell ref="AC29:AG29"/>
    <mergeCell ref="B28:C28"/>
    <mergeCell ref="D28:H28"/>
    <mergeCell ref="I28:L28"/>
    <mergeCell ref="M28:Q28"/>
    <mergeCell ref="R28:S28"/>
    <mergeCell ref="T28:X28"/>
    <mergeCell ref="Y26:AB26"/>
    <mergeCell ref="AC26:AG26"/>
    <mergeCell ref="B27:C27"/>
    <mergeCell ref="D27:H27"/>
    <mergeCell ref="I27:L27"/>
    <mergeCell ref="M27:Q27"/>
    <mergeCell ref="R27:S27"/>
    <mergeCell ref="T27:X27"/>
    <mergeCell ref="Y27:AB27"/>
    <mergeCell ref="AC27:AG27"/>
    <mergeCell ref="Y28:AB28"/>
    <mergeCell ref="AC28:AG28"/>
    <mergeCell ref="B29:C29"/>
    <mergeCell ref="D29:H29"/>
    <mergeCell ref="I29:L29"/>
    <mergeCell ref="M29:Q29"/>
    <mergeCell ref="T24:X24"/>
    <mergeCell ref="Y24:AB24"/>
    <mergeCell ref="AC24:AG24"/>
    <mergeCell ref="R25:S25"/>
    <mergeCell ref="T25:X25"/>
    <mergeCell ref="Y25:AB25"/>
    <mergeCell ref="AC25:AG25"/>
    <mergeCell ref="B26:C26"/>
    <mergeCell ref="D26:H26"/>
    <mergeCell ref="I26:L26"/>
    <mergeCell ref="M26:Q26"/>
    <mergeCell ref="R26:S26"/>
    <mergeCell ref="T26:X26"/>
    <mergeCell ref="T22:X22"/>
    <mergeCell ref="Y22:AB22"/>
    <mergeCell ref="AC22:AG22"/>
    <mergeCell ref="B23:C23"/>
    <mergeCell ref="D23:H23"/>
    <mergeCell ref="I23:L23"/>
    <mergeCell ref="M23:Q23"/>
    <mergeCell ref="R23:S23"/>
    <mergeCell ref="T23:X23"/>
    <mergeCell ref="Y23:AB23"/>
    <mergeCell ref="AC23:AG23"/>
    <mergeCell ref="A22:A29"/>
    <mergeCell ref="B22:C22"/>
    <mergeCell ref="D22:H22"/>
    <mergeCell ref="I22:L22"/>
    <mergeCell ref="M22:Q22"/>
    <mergeCell ref="R22:S22"/>
    <mergeCell ref="B25:C25"/>
    <mergeCell ref="D25:H25"/>
    <mergeCell ref="I25:L25"/>
    <mergeCell ref="M25:Q25"/>
    <mergeCell ref="B24:C24"/>
    <mergeCell ref="D24:H24"/>
    <mergeCell ref="I24:L24"/>
    <mergeCell ref="M24:Q24"/>
    <mergeCell ref="R24:S24"/>
    <mergeCell ref="R29:S29"/>
    <mergeCell ref="A19:G19"/>
    <mergeCell ref="I19:P19"/>
    <mergeCell ref="S19:W19"/>
    <mergeCell ref="Z19:AF19"/>
    <mergeCell ref="A20:G20"/>
    <mergeCell ref="I20:P20"/>
    <mergeCell ref="S20:W20"/>
    <mergeCell ref="Z20:AF20"/>
    <mergeCell ref="A17:G17"/>
    <mergeCell ref="H17:Q17"/>
    <mergeCell ref="R17:X17"/>
    <mergeCell ref="Y17:AG17"/>
    <mergeCell ref="A18:G18"/>
    <mergeCell ref="I18:P18"/>
    <mergeCell ref="S18:W18"/>
    <mergeCell ref="Z18:AF18"/>
    <mergeCell ref="S14:U14"/>
    <mergeCell ref="V14:AG14"/>
    <mergeCell ref="A11:E11"/>
    <mergeCell ref="F11:AG11"/>
    <mergeCell ref="R12:R14"/>
    <mergeCell ref="A15:E15"/>
    <mergeCell ref="A12:P14"/>
    <mergeCell ref="S12:U12"/>
    <mergeCell ref="AA12:AC12"/>
    <mergeCell ref="S13:U13"/>
    <mergeCell ref="AD13:AE13"/>
    <mergeCell ref="AF13:AG13"/>
    <mergeCell ref="AD12:AG12"/>
    <mergeCell ref="V13:AC13"/>
    <mergeCell ref="V12:Z12"/>
    <mergeCell ref="A10:AF10"/>
    <mergeCell ref="A2:AF2"/>
    <mergeCell ref="W4:X4"/>
    <mergeCell ref="Z4:AB4"/>
    <mergeCell ref="AD4:AE4"/>
    <mergeCell ref="A6:G6"/>
    <mergeCell ref="A8:D9"/>
    <mergeCell ref="E8:L8"/>
    <mergeCell ref="F9:K9"/>
  </mergeCells>
  <phoneticPr fontId="2"/>
  <pageMargins left="0.35433070866141736" right="0" top="0.39370078740157483" bottom="0.39370078740157483" header="0.51181102362204722" footer="0.51181102362204722"/>
  <pageSetup paperSize="13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S53"/>
  <sheetViews>
    <sheetView workbookViewId="0">
      <selection activeCell="A2" sqref="A2:AF2"/>
    </sheetView>
  </sheetViews>
  <sheetFormatPr defaultRowHeight="13.5"/>
  <cols>
    <col min="1" max="44" width="2.625" customWidth="1"/>
  </cols>
  <sheetData>
    <row r="1" spans="1:33">
      <c r="AD1" t="s">
        <v>48</v>
      </c>
    </row>
    <row r="2" spans="1:33" ht="24">
      <c r="A2" s="95" t="s">
        <v>46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</row>
    <row r="3" spans="1:33" ht="9.9499999999999993" customHeight="1"/>
    <row r="4" spans="1:33" ht="20.100000000000001" customHeight="1">
      <c r="U4" t="s">
        <v>65</v>
      </c>
      <c r="W4" s="95">
        <v>2</v>
      </c>
      <c r="X4" s="95"/>
      <c r="Y4" t="s">
        <v>45</v>
      </c>
      <c r="Z4" s="95">
        <f>'業者控(記入例）'!Z4</f>
        <v>2</v>
      </c>
      <c r="AA4" s="95"/>
      <c r="AB4" s="95"/>
      <c r="AC4" t="s">
        <v>44</v>
      </c>
      <c r="AD4" s="95">
        <f>'業者控(記入例）'!AD4</f>
        <v>25</v>
      </c>
      <c r="AE4" s="95"/>
      <c r="AF4" t="s">
        <v>43</v>
      </c>
    </row>
    <row r="5" spans="1:33" ht="8.1" customHeight="1"/>
    <row r="6" spans="1:33" ht="27" customHeight="1">
      <c r="A6" s="97" t="s">
        <v>42</v>
      </c>
      <c r="B6" s="97"/>
      <c r="C6" s="97"/>
      <c r="D6" s="97"/>
      <c r="E6" s="97"/>
      <c r="F6" s="97"/>
      <c r="G6" s="97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ht="9.9499999999999993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ht="20.100000000000001" customHeight="1">
      <c r="A8" s="88" t="s">
        <v>41</v>
      </c>
      <c r="B8" s="88"/>
      <c r="C8" s="88"/>
      <c r="D8" s="88"/>
      <c r="E8" s="98" t="s">
        <v>40</v>
      </c>
      <c r="F8" s="98"/>
      <c r="G8" s="98"/>
      <c r="H8" s="98"/>
      <c r="I8" s="98"/>
      <c r="J8" s="98"/>
      <c r="K8" s="98"/>
      <c r="L8" s="98"/>
      <c r="M8" s="98" t="s">
        <v>56</v>
      </c>
      <c r="N8" s="98"/>
      <c r="O8" s="98"/>
      <c r="P8" s="98"/>
      <c r="Q8" s="98"/>
      <c r="R8" s="98"/>
      <c r="S8" s="98"/>
      <c r="T8" s="98"/>
      <c r="U8" s="98"/>
      <c r="V8" s="98" t="s">
        <v>38</v>
      </c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</row>
    <row r="9" spans="1:33" ht="20.100000000000001" customHeight="1">
      <c r="A9" s="88"/>
      <c r="B9" s="88"/>
      <c r="C9" s="88"/>
      <c r="D9" s="88"/>
      <c r="E9" s="2"/>
      <c r="F9" s="175">
        <f>'業者控(記入例）'!F9</f>
        <v>4950000</v>
      </c>
      <c r="G9" s="175"/>
      <c r="H9" s="175"/>
      <c r="I9" s="175"/>
      <c r="J9" s="175"/>
      <c r="K9" s="175"/>
      <c r="L9" s="10" t="s">
        <v>51</v>
      </c>
      <c r="M9" s="24"/>
      <c r="N9" s="176">
        <f>Y37</f>
        <v>0</v>
      </c>
      <c r="O9" s="176"/>
      <c r="P9" s="176"/>
      <c r="Q9" s="176"/>
      <c r="R9" s="176"/>
      <c r="S9" s="176"/>
      <c r="T9" s="176"/>
      <c r="U9" s="25" t="s">
        <v>51</v>
      </c>
      <c r="V9" s="24"/>
      <c r="W9" s="177">
        <f>IF(F9="","",F9-N9)</f>
        <v>4950000</v>
      </c>
      <c r="X9" s="177"/>
      <c r="Y9" s="177"/>
      <c r="Z9" s="177"/>
      <c r="AA9" s="177"/>
      <c r="AB9" s="177"/>
      <c r="AC9" s="177"/>
      <c r="AD9" s="177"/>
      <c r="AE9" s="177"/>
      <c r="AF9" s="177"/>
      <c r="AG9" s="25" t="s">
        <v>51</v>
      </c>
    </row>
    <row r="10" spans="1:33" ht="3.95" customHeight="1">
      <c r="A10" s="97"/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1"/>
    </row>
    <row r="11" spans="1:33" ht="24.95" customHeight="1">
      <c r="A11" s="101" t="s">
        <v>36</v>
      </c>
      <c r="B11" s="101"/>
      <c r="C11" s="101"/>
      <c r="D11" s="101"/>
      <c r="E11" s="101"/>
      <c r="F11" s="154" t="str">
        <f>'業者控(記入例）'!F11</f>
        <v>㈱菅組本社新築工事</v>
      </c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6"/>
    </row>
    <row r="12" spans="1:33" ht="20.100000000000001" customHeight="1">
      <c r="A12" s="144" t="s">
        <v>78</v>
      </c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43"/>
      <c r="R12" s="80" t="s">
        <v>35</v>
      </c>
      <c r="S12" s="89" t="s">
        <v>82</v>
      </c>
      <c r="T12" s="90"/>
      <c r="U12" s="91"/>
      <c r="V12" s="54" t="str">
        <f>'業者控(記入例）'!V12:Z12</f>
        <v>●●銀行</v>
      </c>
      <c r="W12" s="55"/>
      <c r="X12" s="55"/>
      <c r="Y12" s="55"/>
      <c r="Z12" s="69"/>
      <c r="AA12" s="54" t="s">
        <v>81</v>
      </c>
      <c r="AB12" s="55"/>
      <c r="AC12" s="69"/>
      <c r="AD12" s="54" t="str">
        <f>'業者控(記入例）'!AD12:AG12</f>
        <v>●●支店</v>
      </c>
      <c r="AE12" s="55"/>
      <c r="AF12" s="55"/>
      <c r="AG12" s="69"/>
    </row>
    <row r="13" spans="1:33" ht="20.100000000000001" customHeight="1">
      <c r="A13" s="146"/>
      <c r="B13" s="147"/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1"/>
      <c r="R13" s="80"/>
      <c r="S13" s="89" t="s">
        <v>34</v>
      </c>
      <c r="T13" s="90"/>
      <c r="U13" s="91"/>
      <c r="V13" s="54">
        <f>'業者控(記入例）'!V13:AC13</f>
        <v>1234567</v>
      </c>
      <c r="W13" s="55"/>
      <c r="X13" s="55"/>
      <c r="Y13" s="55"/>
      <c r="Z13" s="55"/>
      <c r="AA13" s="55"/>
      <c r="AB13" s="55"/>
      <c r="AC13" s="69"/>
      <c r="AD13" s="88" t="s">
        <v>31</v>
      </c>
      <c r="AE13" s="88"/>
      <c r="AF13" s="88" t="s">
        <v>30</v>
      </c>
      <c r="AG13" s="88"/>
    </row>
    <row r="14" spans="1:33" ht="20.100000000000001" customHeight="1">
      <c r="A14" s="148"/>
      <c r="B14" s="149"/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41" t="s">
        <v>33</v>
      </c>
      <c r="R14" s="80"/>
      <c r="S14" s="89" t="s">
        <v>32</v>
      </c>
      <c r="T14" s="90"/>
      <c r="U14" s="91"/>
      <c r="V14" s="54" t="str">
        <f>'業者控(記入例）'!V14:AG14</f>
        <v>カ）スガグミ</v>
      </c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69"/>
    </row>
    <row r="15" spans="1:33" ht="20.100000000000001" customHeight="1">
      <c r="A15" s="54" t="s">
        <v>67</v>
      </c>
      <c r="B15" s="55"/>
      <c r="C15" s="55"/>
      <c r="D15" s="55"/>
      <c r="E15" s="69"/>
      <c r="F15" s="29" t="s">
        <v>66</v>
      </c>
      <c r="G15" s="29">
        <v>9</v>
      </c>
      <c r="H15" s="29" t="s">
        <v>49</v>
      </c>
      <c r="I15" s="29">
        <v>3</v>
      </c>
      <c r="J15" s="29">
        <v>2</v>
      </c>
      <c r="K15" s="29">
        <v>0</v>
      </c>
      <c r="L15" s="29">
        <v>0</v>
      </c>
      <c r="M15" s="29" t="s">
        <v>49</v>
      </c>
      <c r="N15" s="29">
        <v>0</v>
      </c>
      <c r="O15" s="29">
        <v>1</v>
      </c>
      <c r="P15" s="29">
        <v>0</v>
      </c>
      <c r="Q15" s="29">
        <v>0</v>
      </c>
      <c r="R15" s="29" t="s">
        <v>49</v>
      </c>
      <c r="S15" s="29">
        <v>9</v>
      </c>
      <c r="T15" s="29">
        <v>8</v>
      </c>
      <c r="U15" s="29">
        <v>1</v>
      </c>
      <c r="V15" s="29">
        <v>3</v>
      </c>
      <c r="W15" s="35"/>
      <c r="X15" s="35"/>
      <c r="Y15" s="35"/>
      <c r="Z15" s="35"/>
      <c r="AA15" s="35"/>
      <c r="AB15" s="34"/>
      <c r="AC15" s="34"/>
      <c r="AD15" s="35"/>
      <c r="AE15" s="35"/>
      <c r="AF15" s="35"/>
      <c r="AG15" s="35"/>
    </row>
    <row r="16" spans="1:33" ht="3.9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5" ht="21" customHeight="1">
      <c r="A17" s="85"/>
      <c r="B17" s="86"/>
      <c r="C17" s="86"/>
      <c r="D17" s="86"/>
      <c r="E17" s="86"/>
      <c r="F17" s="86"/>
      <c r="G17" s="87"/>
      <c r="H17" s="85" t="s">
        <v>10</v>
      </c>
      <c r="I17" s="86"/>
      <c r="J17" s="86"/>
      <c r="K17" s="86"/>
      <c r="L17" s="86"/>
      <c r="M17" s="86"/>
      <c r="N17" s="86"/>
      <c r="O17" s="86"/>
      <c r="P17" s="86"/>
      <c r="Q17" s="87"/>
      <c r="R17" s="85" t="s">
        <v>68</v>
      </c>
      <c r="S17" s="86"/>
      <c r="T17" s="86"/>
      <c r="U17" s="86"/>
      <c r="V17" s="86"/>
      <c r="W17" s="86"/>
      <c r="X17" s="87"/>
      <c r="Y17" s="85" t="s">
        <v>5</v>
      </c>
      <c r="Z17" s="86"/>
      <c r="AA17" s="86"/>
      <c r="AB17" s="86"/>
      <c r="AC17" s="86"/>
      <c r="AD17" s="86"/>
      <c r="AE17" s="86"/>
      <c r="AF17" s="86"/>
      <c r="AG17" s="87"/>
    </row>
    <row r="18" spans="1:35" ht="21" customHeight="1">
      <c r="A18" s="77" t="s">
        <v>75</v>
      </c>
      <c r="B18" s="78"/>
      <c r="C18" s="78"/>
      <c r="D18" s="78"/>
      <c r="E18" s="78"/>
      <c r="F18" s="78"/>
      <c r="G18" s="79"/>
      <c r="H18" s="44" t="s">
        <v>3</v>
      </c>
      <c r="I18" s="157">
        <f>'業者控(記入例）'!I18</f>
        <v>10000000</v>
      </c>
      <c r="J18" s="157"/>
      <c r="K18" s="157"/>
      <c r="L18" s="157"/>
      <c r="M18" s="157"/>
      <c r="N18" s="157"/>
      <c r="O18" s="157"/>
      <c r="P18" s="157"/>
      <c r="Q18" s="12" t="s">
        <v>51</v>
      </c>
      <c r="R18" s="45" t="s">
        <v>3</v>
      </c>
      <c r="S18" s="157">
        <f>'業者控(記入例）'!S18</f>
        <v>1000000</v>
      </c>
      <c r="T18" s="157"/>
      <c r="U18" s="157"/>
      <c r="V18" s="157"/>
      <c r="W18" s="157"/>
      <c r="X18" s="12" t="s">
        <v>51</v>
      </c>
      <c r="Y18" s="45" t="s">
        <v>3</v>
      </c>
      <c r="Z18" s="157">
        <f>'業者控(記入例）'!Z18</f>
        <v>11000000</v>
      </c>
      <c r="AA18" s="157"/>
      <c r="AB18" s="157"/>
      <c r="AC18" s="157"/>
      <c r="AD18" s="157"/>
      <c r="AE18" s="157"/>
      <c r="AF18" s="157"/>
      <c r="AG18" s="12" t="s">
        <v>51</v>
      </c>
    </row>
    <row r="19" spans="1:35" ht="21" customHeight="1">
      <c r="A19" s="70" t="s">
        <v>29</v>
      </c>
      <c r="B19" s="71"/>
      <c r="C19" s="71"/>
      <c r="D19" s="71"/>
      <c r="E19" s="71"/>
      <c r="F19" s="71"/>
      <c r="G19" s="72"/>
      <c r="H19" s="44" t="s">
        <v>3</v>
      </c>
      <c r="I19" s="157">
        <f>'業者控(記入例）'!I19</f>
        <v>5000000</v>
      </c>
      <c r="J19" s="157"/>
      <c r="K19" s="157"/>
      <c r="L19" s="157"/>
      <c r="M19" s="157"/>
      <c r="N19" s="157"/>
      <c r="O19" s="157"/>
      <c r="P19" s="157"/>
      <c r="Q19" s="12" t="s">
        <v>51</v>
      </c>
      <c r="R19" s="45" t="s">
        <v>3</v>
      </c>
      <c r="S19" s="157">
        <f>'業者控(記入例）'!S19</f>
        <v>500000</v>
      </c>
      <c r="T19" s="157"/>
      <c r="U19" s="157"/>
      <c r="V19" s="157"/>
      <c r="W19" s="157"/>
      <c r="X19" s="12" t="s">
        <v>51</v>
      </c>
      <c r="Y19" s="45" t="s">
        <v>3</v>
      </c>
      <c r="Z19" s="157">
        <f>'業者控(記入例）'!Z19</f>
        <v>5500000</v>
      </c>
      <c r="AA19" s="157"/>
      <c r="AB19" s="157"/>
      <c r="AC19" s="157"/>
      <c r="AD19" s="157"/>
      <c r="AE19" s="157"/>
      <c r="AF19" s="157"/>
      <c r="AG19" s="12" t="s">
        <v>51</v>
      </c>
    </row>
    <row r="20" spans="1:35" ht="21" customHeight="1">
      <c r="A20" s="77" t="s">
        <v>28</v>
      </c>
      <c r="B20" s="78"/>
      <c r="C20" s="78"/>
      <c r="D20" s="78"/>
      <c r="E20" s="78"/>
      <c r="F20" s="78"/>
      <c r="G20" s="79"/>
      <c r="H20" s="44" t="s">
        <v>3</v>
      </c>
      <c r="I20" s="157">
        <f>'業者控(記入例）'!I20</f>
        <v>4500000</v>
      </c>
      <c r="J20" s="157"/>
      <c r="K20" s="157"/>
      <c r="L20" s="157"/>
      <c r="M20" s="157"/>
      <c r="N20" s="157"/>
      <c r="O20" s="157"/>
      <c r="P20" s="157"/>
      <c r="Q20" s="12" t="s">
        <v>51</v>
      </c>
      <c r="R20" s="45" t="s">
        <v>3</v>
      </c>
      <c r="S20" s="157">
        <f>'業者控(記入例）'!S20</f>
        <v>450000</v>
      </c>
      <c r="T20" s="157"/>
      <c r="U20" s="157"/>
      <c r="V20" s="157"/>
      <c r="W20" s="157"/>
      <c r="X20" s="12" t="s">
        <v>51</v>
      </c>
      <c r="Y20" s="45" t="s">
        <v>3</v>
      </c>
      <c r="Z20" s="157">
        <f>'業者控(記入例）'!Z20</f>
        <v>4950000</v>
      </c>
      <c r="AA20" s="157"/>
      <c r="AB20" s="157"/>
      <c r="AC20" s="157"/>
      <c r="AD20" s="157"/>
      <c r="AE20" s="157"/>
      <c r="AF20" s="157"/>
      <c r="AG20" s="12" t="s">
        <v>51</v>
      </c>
    </row>
    <row r="21" spans="1:35" ht="3.9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5" ht="18.95" customHeight="1">
      <c r="A22" s="80" t="s">
        <v>57</v>
      </c>
      <c r="B22" s="81"/>
      <c r="C22" s="81"/>
      <c r="D22" s="82" t="s">
        <v>26</v>
      </c>
      <c r="E22" s="82"/>
      <c r="F22" s="82"/>
      <c r="G22" s="82"/>
      <c r="H22" s="82"/>
      <c r="I22" s="82" t="s">
        <v>70</v>
      </c>
      <c r="J22" s="82"/>
      <c r="K22" s="82"/>
      <c r="L22" s="82"/>
      <c r="M22" s="82" t="s">
        <v>5</v>
      </c>
      <c r="N22" s="82"/>
      <c r="O22" s="82"/>
      <c r="P22" s="82"/>
      <c r="Q22" s="82"/>
      <c r="R22" s="83"/>
      <c r="S22" s="84"/>
      <c r="T22" s="82" t="s">
        <v>26</v>
      </c>
      <c r="U22" s="82"/>
      <c r="V22" s="82"/>
      <c r="W22" s="82"/>
      <c r="X22" s="82"/>
      <c r="Y22" s="82" t="s">
        <v>70</v>
      </c>
      <c r="Z22" s="82"/>
      <c r="AA22" s="82"/>
      <c r="AB22" s="82"/>
      <c r="AC22" s="82" t="s">
        <v>5</v>
      </c>
      <c r="AD22" s="82"/>
      <c r="AE22" s="82"/>
      <c r="AF22" s="82"/>
      <c r="AG22" s="82"/>
      <c r="AH22" s="1"/>
      <c r="AI22" s="1"/>
    </row>
    <row r="23" spans="1:35" ht="21" customHeight="1">
      <c r="A23" s="80"/>
      <c r="B23" s="159" t="s">
        <v>53</v>
      </c>
      <c r="C23" s="160"/>
      <c r="D23" s="162">
        <f>'業者控(記入例）'!D23</f>
        <v>0</v>
      </c>
      <c r="E23" s="163"/>
      <c r="F23" s="163"/>
      <c r="G23" s="163"/>
      <c r="H23" s="164"/>
      <c r="I23" s="161">
        <f>'業者控(記入例）'!I23</f>
        <v>0</v>
      </c>
      <c r="J23" s="161"/>
      <c r="K23" s="161"/>
      <c r="L23" s="161"/>
      <c r="M23" s="161">
        <f>'業者控(記入例）'!M23</f>
        <v>0</v>
      </c>
      <c r="N23" s="161"/>
      <c r="O23" s="161"/>
      <c r="P23" s="161"/>
      <c r="Q23" s="161"/>
      <c r="R23" s="159" t="s">
        <v>24</v>
      </c>
      <c r="S23" s="160"/>
      <c r="T23" s="161">
        <f>'業者控(記入例）'!T23</f>
        <v>0</v>
      </c>
      <c r="U23" s="161"/>
      <c r="V23" s="161"/>
      <c r="W23" s="161"/>
      <c r="X23" s="161"/>
      <c r="Y23" s="161">
        <f>'業者控(記入例）'!Y23</f>
        <v>0</v>
      </c>
      <c r="Z23" s="161"/>
      <c r="AA23" s="161"/>
      <c r="AB23" s="161"/>
      <c r="AC23" s="161">
        <f>'業者控(記入例）'!AC23</f>
        <v>0</v>
      </c>
      <c r="AD23" s="161"/>
      <c r="AE23" s="161"/>
      <c r="AF23" s="161"/>
      <c r="AG23" s="161"/>
      <c r="AH23" s="1"/>
    </row>
    <row r="24" spans="1:35" ht="21" customHeight="1">
      <c r="A24" s="80"/>
      <c r="B24" s="159" t="s">
        <v>58</v>
      </c>
      <c r="C24" s="160"/>
      <c r="D24" s="161">
        <f>'業者控(記入例）'!D24</f>
        <v>0</v>
      </c>
      <c r="E24" s="161"/>
      <c r="F24" s="161"/>
      <c r="G24" s="161"/>
      <c r="H24" s="161"/>
      <c r="I24" s="161">
        <f>'業者控(記入例）'!I24</f>
        <v>0</v>
      </c>
      <c r="J24" s="161"/>
      <c r="K24" s="161"/>
      <c r="L24" s="161"/>
      <c r="M24" s="161">
        <f>'業者控(記入例）'!M24</f>
        <v>0</v>
      </c>
      <c r="N24" s="161"/>
      <c r="O24" s="161"/>
      <c r="P24" s="161"/>
      <c r="Q24" s="161"/>
      <c r="R24" s="159" t="s">
        <v>22</v>
      </c>
      <c r="S24" s="160"/>
      <c r="T24" s="161">
        <f>'業者控(記入例）'!T24</f>
        <v>0</v>
      </c>
      <c r="U24" s="161"/>
      <c r="V24" s="161"/>
      <c r="W24" s="161"/>
      <c r="X24" s="161"/>
      <c r="Y24" s="161" t="str">
        <f>'業者控(記入例）'!Y24</f>
        <v/>
      </c>
      <c r="Z24" s="161"/>
      <c r="AA24" s="161"/>
      <c r="AB24" s="161"/>
      <c r="AC24" s="161" t="str">
        <f>'業者控(記入例）'!AC24</f>
        <v/>
      </c>
      <c r="AD24" s="161"/>
      <c r="AE24" s="161"/>
      <c r="AF24" s="161"/>
      <c r="AG24" s="161"/>
      <c r="AH24" s="1"/>
    </row>
    <row r="25" spans="1:35" ht="21" customHeight="1">
      <c r="A25" s="80"/>
      <c r="B25" s="159" t="s">
        <v>21</v>
      </c>
      <c r="C25" s="160"/>
      <c r="D25" s="161">
        <f>'業者控(記入例）'!D25</f>
        <v>0</v>
      </c>
      <c r="E25" s="161"/>
      <c r="F25" s="161"/>
      <c r="G25" s="161"/>
      <c r="H25" s="161"/>
      <c r="I25" s="161">
        <f>'業者控(記入例）'!I25</f>
        <v>0</v>
      </c>
      <c r="J25" s="161"/>
      <c r="K25" s="161"/>
      <c r="L25" s="161"/>
      <c r="M25" s="161">
        <f>'業者控(記入例）'!M25</f>
        <v>0</v>
      </c>
      <c r="N25" s="161"/>
      <c r="O25" s="161"/>
      <c r="P25" s="161"/>
      <c r="Q25" s="161"/>
      <c r="R25" s="159" t="s">
        <v>59</v>
      </c>
      <c r="S25" s="160"/>
      <c r="T25" s="161">
        <f>'業者控(記入例）'!T25</f>
        <v>0</v>
      </c>
      <c r="U25" s="161"/>
      <c r="V25" s="161"/>
      <c r="W25" s="161"/>
      <c r="X25" s="161"/>
      <c r="Y25" s="161" t="str">
        <f>'業者控(記入例）'!Y25</f>
        <v/>
      </c>
      <c r="Z25" s="161"/>
      <c r="AA25" s="161"/>
      <c r="AB25" s="161"/>
      <c r="AC25" s="161" t="str">
        <f>'業者控(記入例）'!AC25</f>
        <v/>
      </c>
      <c r="AD25" s="161"/>
      <c r="AE25" s="161"/>
      <c r="AF25" s="161"/>
      <c r="AG25" s="161"/>
      <c r="AH25" s="1"/>
    </row>
    <row r="26" spans="1:35" ht="21" customHeight="1">
      <c r="A26" s="80"/>
      <c r="B26" s="159" t="s">
        <v>19</v>
      </c>
      <c r="C26" s="160"/>
      <c r="D26" s="161">
        <f>'業者控(記入例）'!D26</f>
        <v>0</v>
      </c>
      <c r="E26" s="161"/>
      <c r="F26" s="161"/>
      <c r="G26" s="161"/>
      <c r="H26" s="161"/>
      <c r="I26" s="161" t="str">
        <f>'業者控(記入例）'!I26</f>
        <v/>
      </c>
      <c r="J26" s="161"/>
      <c r="K26" s="161"/>
      <c r="L26" s="161"/>
      <c r="M26" s="161" t="str">
        <f>'業者控(記入例）'!M26</f>
        <v/>
      </c>
      <c r="N26" s="161"/>
      <c r="O26" s="161"/>
      <c r="P26" s="161"/>
      <c r="Q26" s="161"/>
      <c r="R26" s="159" t="s">
        <v>60</v>
      </c>
      <c r="S26" s="160"/>
      <c r="T26" s="161">
        <f>'業者控(記入例）'!T26</f>
        <v>0</v>
      </c>
      <c r="U26" s="161"/>
      <c r="V26" s="161"/>
      <c r="W26" s="161"/>
      <c r="X26" s="161"/>
      <c r="Y26" s="161" t="str">
        <f>'業者控(記入例）'!Y26</f>
        <v/>
      </c>
      <c r="Z26" s="161"/>
      <c r="AA26" s="161"/>
      <c r="AB26" s="161"/>
      <c r="AC26" s="161" t="str">
        <f>'業者控(記入例）'!AC26</f>
        <v/>
      </c>
      <c r="AD26" s="161"/>
      <c r="AE26" s="161"/>
      <c r="AF26" s="161"/>
      <c r="AG26" s="161"/>
      <c r="AH26" s="1"/>
    </row>
    <row r="27" spans="1:35" ht="21" customHeight="1">
      <c r="A27" s="80"/>
      <c r="B27" s="159" t="s">
        <v>17</v>
      </c>
      <c r="C27" s="160"/>
      <c r="D27" s="161">
        <f>'業者控(記入例）'!D27</f>
        <v>0</v>
      </c>
      <c r="E27" s="161"/>
      <c r="F27" s="161"/>
      <c r="G27" s="161"/>
      <c r="H27" s="161"/>
      <c r="I27" s="161" t="str">
        <f>'業者控(記入例）'!I27</f>
        <v/>
      </c>
      <c r="J27" s="161"/>
      <c r="K27" s="161"/>
      <c r="L27" s="161"/>
      <c r="M27" s="161" t="str">
        <f>'業者控(記入例）'!M27</f>
        <v/>
      </c>
      <c r="N27" s="161"/>
      <c r="O27" s="161"/>
      <c r="P27" s="161"/>
      <c r="Q27" s="161"/>
      <c r="R27" s="159" t="s">
        <v>61</v>
      </c>
      <c r="S27" s="160"/>
      <c r="T27" s="161">
        <f>'業者控(記入例）'!T27</f>
        <v>0</v>
      </c>
      <c r="U27" s="161"/>
      <c r="V27" s="161"/>
      <c r="W27" s="161"/>
      <c r="X27" s="161"/>
      <c r="Y27" s="161" t="str">
        <f>'業者控(記入例）'!Y27</f>
        <v/>
      </c>
      <c r="Z27" s="161"/>
      <c r="AA27" s="161"/>
      <c r="AB27" s="161"/>
      <c r="AC27" s="161" t="str">
        <f>'業者控(記入例）'!AC27</f>
        <v/>
      </c>
      <c r="AD27" s="161"/>
      <c r="AE27" s="161"/>
      <c r="AF27" s="161"/>
      <c r="AG27" s="161"/>
      <c r="AH27" s="1"/>
    </row>
    <row r="28" spans="1:35" ht="21" customHeight="1">
      <c r="A28" s="80"/>
      <c r="B28" s="159" t="s">
        <v>15</v>
      </c>
      <c r="C28" s="160"/>
      <c r="D28" s="161">
        <f>'業者控(記入例）'!D28</f>
        <v>0</v>
      </c>
      <c r="E28" s="161"/>
      <c r="F28" s="161"/>
      <c r="G28" s="161"/>
      <c r="H28" s="161"/>
      <c r="I28" s="161" t="str">
        <f>'業者控(記入例）'!I28</f>
        <v/>
      </c>
      <c r="J28" s="161"/>
      <c r="K28" s="161"/>
      <c r="L28" s="161"/>
      <c r="M28" s="161" t="str">
        <f>'業者控(記入例）'!M28</f>
        <v/>
      </c>
      <c r="N28" s="161"/>
      <c r="O28" s="161"/>
      <c r="P28" s="161"/>
      <c r="Q28" s="161"/>
      <c r="R28" s="159" t="s">
        <v>62</v>
      </c>
      <c r="S28" s="160"/>
      <c r="T28" s="161">
        <f>'業者控(記入例）'!T28</f>
        <v>0</v>
      </c>
      <c r="U28" s="161"/>
      <c r="V28" s="161"/>
      <c r="W28" s="161"/>
      <c r="X28" s="161"/>
      <c r="Y28" s="161" t="str">
        <f>'業者控(記入例）'!Y28</f>
        <v/>
      </c>
      <c r="Z28" s="161"/>
      <c r="AA28" s="161"/>
      <c r="AB28" s="161"/>
      <c r="AC28" s="161" t="str">
        <f>'業者控(記入例）'!AC28</f>
        <v/>
      </c>
      <c r="AD28" s="161"/>
      <c r="AE28" s="161"/>
      <c r="AF28" s="161"/>
      <c r="AG28" s="161"/>
      <c r="AH28" s="1"/>
    </row>
    <row r="29" spans="1:35" ht="21" customHeight="1">
      <c r="A29" s="80"/>
      <c r="B29" s="159" t="s">
        <v>13</v>
      </c>
      <c r="C29" s="160"/>
      <c r="D29" s="161">
        <f>'業者控(記入例）'!D29</f>
        <v>0</v>
      </c>
      <c r="E29" s="161"/>
      <c r="F29" s="161"/>
      <c r="G29" s="161"/>
      <c r="H29" s="161"/>
      <c r="I29" s="161" t="str">
        <f>'業者控(記入例）'!I29</f>
        <v/>
      </c>
      <c r="J29" s="161"/>
      <c r="K29" s="161"/>
      <c r="L29" s="161"/>
      <c r="M29" s="161" t="str">
        <f>'業者控(記入例）'!M29</f>
        <v/>
      </c>
      <c r="N29" s="161"/>
      <c r="O29" s="161"/>
      <c r="P29" s="161"/>
      <c r="Q29" s="161"/>
      <c r="R29" s="159" t="s">
        <v>63</v>
      </c>
      <c r="S29" s="160"/>
      <c r="T29" s="161">
        <f>'業者控(記入例）'!T29</f>
        <v>0</v>
      </c>
      <c r="U29" s="161"/>
      <c r="V29" s="161"/>
      <c r="W29" s="161"/>
      <c r="X29" s="161"/>
      <c r="Y29" s="161" t="str">
        <f>'業者控(記入例）'!Y29</f>
        <v/>
      </c>
      <c r="Z29" s="161"/>
      <c r="AA29" s="161"/>
      <c r="AB29" s="161"/>
      <c r="AC29" s="161" t="str">
        <f>'業者控(記入例）'!AC29</f>
        <v/>
      </c>
      <c r="AD29" s="161"/>
      <c r="AE29" s="161"/>
      <c r="AF29" s="161"/>
      <c r="AG29" s="161"/>
      <c r="AH29" s="1"/>
    </row>
    <row r="30" spans="1:35" ht="21" customHeight="1">
      <c r="A30" s="63" t="s">
        <v>11</v>
      </c>
      <c r="B30" s="64"/>
      <c r="C30" s="64"/>
      <c r="D30" s="64"/>
      <c r="E30" s="64"/>
      <c r="F30" s="64"/>
      <c r="G30" s="64"/>
      <c r="H30" s="65"/>
      <c r="I30" s="54" t="s">
        <v>10</v>
      </c>
      <c r="J30" s="55"/>
      <c r="K30" s="55"/>
      <c r="L30" s="55"/>
      <c r="M30" s="55"/>
      <c r="N30" s="55"/>
      <c r="O30" s="55"/>
      <c r="P30" s="55"/>
      <c r="Q30" s="55"/>
      <c r="R30" s="54" t="s">
        <v>68</v>
      </c>
      <c r="S30" s="55"/>
      <c r="T30" s="55"/>
      <c r="U30" s="55"/>
      <c r="V30" s="55"/>
      <c r="W30" s="55"/>
      <c r="X30" s="69"/>
      <c r="Y30" s="55" t="s">
        <v>5</v>
      </c>
      <c r="Z30" s="55"/>
      <c r="AA30" s="55"/>
      <c r="AB30" s="55"/>
      <c r="AC30" s="55"/>
      <c r="AD30" s="55"/>
      <c r="AE30" s="55"/>
      <c r="AF30" s="55"/>
      <c r="AG30" s="69"/>
      <c r="AH30" s="1"/>
    </row>
    <row r="31" spans="1:35" ht="21" customHeight="1">
      <c r="A31" s="66"/>
      <c r="B31" s="67"/>
      <c r="C31" s="67"/>
      <c r="D31" s="67"/>
      <c r="E31" s="67"/>
      <c r="F31" s="67"/>
      <c r="G31" s="67"/>
      <c r="H31" s="68"/>
      <c r="I31" s="15" t="s">
        <v>3</v>
      </c>
      <c r="J31" s="182">
        <f>'業者控(記入例）'!J31</f>
        <v>0</v>
      </c>
      <c r="K31" s="182"/>
      <c r="L31" s="182"/>
      <c r="M31" s="182"/>
      <c r="N31" s="182"/>
      <c r="O31" s="182"/>
      <c r="P31" s="182"/>
      <c r="Q31" s="182"/>
      <c r="R31" s="17" t="s">
        <v>3</v>
      </c>
      <c r="S31" s="182">
        <f>'業者控(記入例）'!S31</f>
        <v>0</v>
      </c>
      <c r="T31" s="182"/>
      <c r="U31" s="182"/>
      <c r="V31" s="182"/>
      <c r="W31" s="182"/>
      <c r="X31" s="183"/>
      <c r="Y31" s="19" t="s">
        <v>3</v>
      </c>
      <c r="Z31" s="182">
        <f>'業者控(記入例）'!Z31</f>
        <v>0</v>
      </c>
      <c r="AA31" s="182"/>
      <c r="AB31" s="182"/>
      <c r="AC31" s="182"/>
      <c r="AD31" s="182"/>
      <c r="AE31" s="182"/>
      <c r="AF31" s="182"/>
      <c r="AG31" s="183"/>
      <c r="AH31" s="1"/>
    </row>
    <row r="32" spans="1:35" ht="21" customHeight="1">
      <c r="A32" s="54" t="s">
        <v>9</v>
      </c>
      <c r="B32" s="55"/>
      <c r="C32" s="55"/>
      <c r="D32" s="55"/>
      <c r="E32" s="55"/>
      <c r="F32" s="55"/>
      <c r="G32" s="55"/>
      <c r="H32" s="55"/>
      <c r="I32" s="20" t="s">
        <v>3</v>
      </c>
      <c r="J32" s="165">
        <f>'業者控(記入例）'!J32</f>
        <v>4500000</v>
      </c>
      <c r="K32" s="165"/>
      <c r="L32" s="165"/>
      <c r="M32" s="165"/>
      <c r="N32" s="165"/>
      <c r="O32" s="165"/>
      <c r="P32" s="165"/>
      <c r="Q32" s="181"/>
      <c r="R32" s="22" t="s">
        <v>3</v>
      </c>
      <c r="S32" s="165">
        <f>'業者控(記入例）'!S32</f>
        <v>450000</v>
      </c>
      <c r="T32" s="165"/>
      <c r="U32" s="165"/>
      <c r="V32" s="165"/>
      <c r="W32" s="165"/>
      <c r="X32" s="181"/>
      <c r="Y32" s="23" t="s">
        <v>3</v>
      </c>
      <c r="Z32" s="165">
        <f>'業者控(記入例）'!Z32</f>
        <v>4950000</v>
      </c>
      <c r="AA32" s="165"/>
      <c r="AB32" s="165"/>
      <c r="AC32" s="165"/>
      <c r="AD32" s="165"/>
      <c r="AE32" s="165"/>
      <c r="AF32" s="165"/>
      <c r="AG32" s="181"/>
      <c r="AH32" s="1"/>
    </row>
    <row r="33" spans="1:45" ht="9.9499999999999993" customHeight="1">
      <c r="A33" s="1"/>
      <c r="B33" s="1"/>
      <c r="C33" s="1"/>
      <c r="D33" s="1"/>
      <c r="E33" s="1"/>
      <c r="F33" s="1"/>
      <c r="Z33" s="1"/>
      <c r="AA33" s="1"/>
      <c r="AC33" s="1"/>
      <c r="AD33" s="1"/>
      <c r="AE33" s="1"/>
      <c r="AF33" s="1"/>
      <c r="AG33" s="1"/>
      <c r="AH33" s="1"/>
    </row>
    <row r="34" spans="1:45" ht="18.95" customHeight="1">
      <c r="A34" s="82" t="s">
        <v>8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</row>
    <row r="35" spans="1:45" ht="18.95" customHeight="1">
      <c r="A35" s="135" t="s">
        <v>7</v>
      </c>
      <c r="B35" s="135"/>
      <c r="C35" s="135"/>
      <c r="D35" s="135"/>
      <c r="E35" s="135"/>
      <c r="F35" s="135"/>
      <c r="G35" s="136" t="s">
        <v>6</v>
      </c>
      <c r="H35" s="137"/>
      <c r="I35" s="137"/>
      <c r="J35" s="137"/>
      <c r="K35" s="137"/>
      <c r="L35" s="137"/>
      <c r="M35" s="137"/>
      <c r="N35" s="137"/>
      <c r="O35" s="137"/>
      <c r="P35" s="138"/>
      <c r="Q35" s="139" t="s">
        <v>71</v>
      </c>
      <c r="R35" s="139"/>
      <c r="S35" s="139"/>
      <c r="T35" s="139"/>
      <c r="U35" s="139"/>
      <c r="V35" s="139"/>
      <c r="W35" s="139"/>
      <c r="X35" s="110" t="s">
        <v>5</v>
      </c>
      <c r="Y35" s="111"/>
      <c r="Z35" s="111"/>
      <c r="AA35" s="111"/>
      <c r="AB35" s="111"/>
      <c r="AC35" s="111"/>
      <c r="AD35" s="111"/>
      <c r="AE35" s="111"/>
      <c r="AF35" s="111"/>
      <c r="AG35" s="112"/>
      <c r="AK35" s="37" t="s">
        <v>76</v>
      </c>
    </row>
    <row r="36" spans="1:45" ht="18.95" customHeight="1">
      <c r="A36" s="128" t="s">
        <v>64</v>
      </c>
      <c r="B36" s="97"/>
      <c r="C36" s="97"/>
      <c r="D36" s="97"/>
      <c r="E36" s="97"/>
      <c r="F36" s="129"/>
      <c r="G36" s="36"/>
      <c r="H36" s="97"/>
      <c r="I36" s="97"/>
      <c r="J36" s="97"/>
      <c r="K36" s="97"/>
      <c r="L36" s="97"/>
      <c r="M36" s="97"/>
      <c r="N36" s="97"/>
      <c r="O36" s="97"/>
      <c r="P36" s="129"/>
      <c r="Q36" s="123" t="s">
        <v>72</v>
      </c>
      <c r="R36" s="124"/>
      <c r="S36" s="125"/>
      <c r="T36" s="171">
        <f>T38/1.1</f>
        <v>0</v>
      </c>
      <c r="U36" s="171"/>
      <c r="V36" s="171"/>
      <c r="W36" s="172"/>
      <c r="X36" s="30"/>
      <c r="Y36" s="169" t="str">
        <f>IF(H36="","",H36+T38)</f>
        <v/>
      </c>
      <c r="Z36" s="169"/>
      <c r="AA36" s="169"/>
      <c r="AB36" s="169"/>
      <c r="AC36" s="169"/>
      <c r="AD36" s="169"/>
      <c r="AE36" s="169"/>
      <c r="AF36" s="169"/>
      <c r="AG36" s="38"/>
      <c r="AK36" t="s">
        <v>77</v>
      </c>
    </row>
    <row r="37" spans="1:45" ht="18.95" customHeight="1">
      <c r="A37" s="128"/>
      <c r="B37" s="97"/>
      <c r="C37" s="97"/>
      <c r="D37" s="97"/>
      <c r="E37" s="97"/>
      <c r="F37" s="129"/>
      <c r="G37" s="3"/>
      <c r="H37" s="97"/>
      <c r="I37" s="97"/>
      <c r="J37" s="97"/>
      <c r="K37" s="97"/>
      <c r="L37" s="97"/>
      <c r="M37" s="97"/>
      <c r="N37" s="97"/>
      <c r="O37" s="97"/>
      <c r="P37" s="129"/>
      <c r="Q37" s="117" t="s">
        <v>73</v>
      </c>
      <c r="R37" s="118"/>
      <c r="S37" s="119"/>
      <c r="T37" s="173">
        <f>T38/1.1*0.1</f>
        <v>0</v>
      </c>
      <c r="U37" s="173"/>
      <c r="V37" s="173"/>
      <c r="W37" s="174"/>
      <c r="X37" s="3"/>
      <c r="Y37" s="169"/>
      <c r="Z37" s="169"/>
      <c r="AA37" s="169"/>
      <c r="AB37" s="169"/>
      <c r="AC37" s="169"/>
      <c r="AD37" s="169"/>
      <c r="AE37" s="169"/>
      <c r="AF37" s="169"/>
      <c r="AG37" s="38"/>
      <c r="AL37" t="s">
        <v>72</v>
      </c>
      <c r="AQ37" s="178">
        <v>10909</v>
      </c>
      <c r="AR37" s="178"/>
      <c r="AS37" s="178"/>
    </row>
    <row r="38" spans="1:45" ht="18.95" customHeight="1">
      <c r="A38" s="130"/>
      <c r="B38" s="131"/>
      <c r="C38" s="131"/>
      <c r="D38" s="131"/>
      <c r="E38" s="131"/>
      <c r="F38" s="132"/>
      <c r="G38" s="27" t="s">
        <v>3</v>
      </c>
      <c r="H38" s="131"/>
      <c r="I38" s="131"/>
      <c r="J38" s="131"/>
      <c r="K38" s="131"/>
      <c r="L38" s="131"/>
      <c r="M38" s="131"/>
      <c r="N38" s="131"/>
      <c r="O38" s="131"/>
      <c r="P38" s="132"/>
      <c r="Q38" s="113" t="s">
        <v>74</v>
      </c>
      <c r="R38" s="113"/>
      <c r="S38" s="114"/>
      <c r="T38" s="179"/>
      <c r="U38" s="180"/>
      <c r="V38" s="180"/>
      <c r="W38" s="180"/>
      <c r="X38" s="27" t="s">
        <v>3</v>
      </c>
      <c r="Y38" s="170"/>
      <c r="Z38" s="170"/>
      <c r="AA38" s="170"/>
      <c r="AB38" s="170"/>
      <c r="AC38" s="170"/>
      <c r="AD38" s="170"/>
      <c r="AE38" s="170"/>
      <c r="AF38" s="170"/>
      <c r="AG38" s="28" t="s">
        <v>51</v>
      </c>
      <c r="AL38" t="s">
        <v>73</v>
      </c>
      <c r="AQ38" s="178">
        <v>1091</v>
      </c>
      <c r="AR38" s="95"/>
      <c r="AS38" s="95"/>
    </row>
    <row r="39" spans="1:45" ht="8.1" customHeight="1">
      <c r="A39" s="1"/>
      <c r="B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45">
      <c r="B40" s="1"/>
      <c r="AL40" t="s">
        <v>74</v>
      </c>
      <c r="AQ40" s="167">
        <v>12000</v>
      </c>
      <c r="AR40" s="168"/>
      <c r="AS40" s="168"/>
    </row>
    <row r="41" spans="1:45">
      <c r="A41" s="1"/>
      <c r="B41" s="1"/>
      <c r="C41" s="1"/>
      <c r="D41" s="1"/>
      <c r="E41" s="1"/>
      <c r="F41" s="1"/>
      <c r="G41" s="1"/>
      <c r="H41" s="1"/>
      <c r="I41" s="1"/>
    </row>
    <row r="42" spans="1:45">
      <c r="A42" s="1"/>
      <c r="B42" s="1"/>
      <c r="C42" s="1"/>
      <c r="D42" s="1"/>
      <c r="E42" s="1"/>
      <c r="F42" s="1"/>
      <c r="G42" s="1"/>
      <c r="H42" s="1"/>
      <c r="I42" s="1"/>
    </row>
    <row r="43" spans="1:45">
      <c r="A43" s="1"/>
      <c r="B43" s="1"/>
      <c r="C43" s="1"/>
      <c r="D43" s="1"/>
      <c r="E43" s="1"/>
      <c r="F43" s="1"/>
      <c r="G43" s="1"/>
      <c r="H43" s="1"/>
      <c r="I43" s="1"/>
    </row>
    <row r="44" spans="1:45">
      <c r="A44" s="1"/>
      <c r="B44" s="1"/>
      <c r="C44" s="1"/>
      <c r="D44" s="1"/>
      <c r="E44" s="1"/>
      <c r="F44" s="1"/>
      <c r="G44" s="1"/>
      <c r="H44" s="1"/>
      <c r="I44" s="1"/>
    </row>
    <row r="45" spans="1: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4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4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4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</sheetData>
  <sheetProtection sheet="1" formatCells="0" formatColumns="0" formatRows="0" insertColumns="0" insertRows="0" insertHyperlinks="0" deleteColumns="0" deleteRows="0" sort="0" autoFilter="0" pivotTables="0"/>
  <mergeCells count="138">
    <mergeCell ref="A35:F35"/>
    <mergeCell ref="G35:P35"/>
    <mergeCell ref="Q35:W35"/>
    <mergeCell ref="X35:AG35"/>
    <mergeCell ref="AC27:AG27"/>
    <mergeCell ref="Y28:AB28"/>
    <mergeCell ref="AC28:AG28"/>
    <mergeCell ref="B28:C28"/>
    <mergeCell ref="D28:H28"/>
    <mergeCell ref="I28:L28"/>
    <mergeCell ref="M28:Q28"/>
    <mergeCell ref="R28:S28"/>
    <mergeCell ref="T28:X28"/>
    <mergeCell ref="B27:C27"/>
    <mergeCell ref="AQ37:AS37"/>
    <mergeCell ref="AQ38:AS38"/>
    <mergeCell ref="T38:W38"/>
    <mergeCell ref="B29:C29"/>
    <mergeCell ref="A32:H32"/>
    <mergeCell ref="J32:Q32"/>
    <mergeCell ref="S32:X32"/>
    <mergeCell ref="Z32:AG32"/>
    <mergeCell ref="A34:F34"/>
    <mergeCell ref="G34:AG34"/>
    <mergeCell ref="A30:H31"/>
    <mergeCell ref="I30:Q30"/>
    <mergeCell ref="R30:X30"/>
    <mergeCell ref="Y30:AG30"/>
    <mergeCell ref="J31:Q31"/>
    <mergeCell ref="S31:X31"/>
    <mergeCell ref="Z31:AG31"/>
    <mergeCell ref="D29:H29"/>
    <mergeCell ref="I29:L29"/>
    <mergeCell ref="M29:Q29"/>
    <mergeCell ref="R29:S29"/>
    <mergeCell ref="T29:X29"/>
    <mergeCell ref="Y29:AB29"/>
    <mergeCell ref="AC29:AG29"/>
    <mergeCell ref="D27:H27"/>
    <mergeCell ref="I27:L27"/>
    <mergeCell ref="M27:Q27"/>
    <mergeCell ref="R27:S27"/>
    <mergeCell ref="T27:X27"/>
    <mergeCell ref="Y27:AB27"/>
    <mergeCell ref="AC24:AG24"/>
    <mergeCell ref="R25:S25"/>
    <mergeCell ref="T25:X25"/>
    <mergeCell ref="Y25:AB25"/>
    <mergeCell ref="AC25:AG25"/>
    <mergeCell ref="T26:X26"/>
    <mergeCell ref="Y26:AB26"/>
    <mergeCell ref="AC26:AG26"/>
    <mergeCell ref="Y23:AB23"/>
    <mergeCell ref="AC23:AG23"/>
    <mergeCell ref="T22:X22"/>
    <mergeCell ref="Y22:AB22"/>
    <mergeCell ref="B24:C24"/>
    <mergeCell ref="D24:H24"/>
    <mergeCell ref="I24:L24"/>
    <mergeCell ref="M24:Q24"/>
    <mergeCell ref="R24:S24"/>
    <mergeCell ref="T24:X24"/>
    <mergeCell ref="Y24:AB24"/>
    <mergeCell ref="S18:W18"/>
    <mergeCell ref="Z18:AF18"/>
    <mergeCell ref="A22:A29"/>
    <mergeCell ref="B22:C22"/>
    <mergeCell ref="D22:H22"/>
    <mergeCell ref="I22:L22"/>
    <mergeCell ref="M22:Q22"/>
    <mergeCell ref="R22:S22"/>
    <mergeCell ref="B25:C25"/>
    <mergeCell ref="D25:H25"/>
    <mergeCell ref="I25:L25"/>
    <mergeCell ref="M25:Q25"/>
    <mergeCell ref="B26:C26"/>
    <mergeCell ref="D26:H26"/>
    <mergeCell ref="I26:L26"/>
    <mergeCell ref="M26:Q26"/>
    <mergeCell ref="R26:S26"/>
    <mergeCell ref="AC22:AG22"/>
    <mergeCell ref="B23:C23"/>
    <mergeCell ref="D23:H23"/>
    <mergeCell ref="I23:L23"/>
    <mergeCell ref="M23:Q23"/>
    <mergeCell ref="R23:S23"/>
    <mergeCell ref="T23:X23"/>
    <mergeCell ref="A12:P14"/>
    <mergeCell ref="N9:T9"/>
    <mergeCell ref="W9:AF9"/>
    <mergeCell ref="A10:AF10"/>
    <mergeCell ref="A11:E11"/>
    <mergeCell ref="F11:AG11"/>
    <mergeCell ref="R12:R14"/>
    <mergeCell ref="S12:U12"/>
    <mergeCell ref="AA12:AC12"/>
    <mergeCell ref="S13:U13"/>
    <mergeCell ref="AD13:AE13"/>
    <mergeCell ref="AF13:AG13"/>
    <mergeCell ref="S14:U14"/>
    <mergeCell ref="V14:AG14"/>
    <mergeCell ref="V13:AC13"/>
    <mergeCell ref="AD12:AG12"/>
    <mergeCell ref="V12:Z12"/>
    <mergeCell ref="A2:AF2"/>
    <mergeCell ref="W4:X4"/>
    <mergeCell ref="Z4:AB4"/>
    <mergeCell ref="AD4:AE4"/>
    <mergeCell ref="A6:G6"/>
    <mergeCell ref="A8:D9"/>
    <mergeCell ref="E8:L8"/>
    <mergeCell ref="M8:U8"/>
    <mergeCell ref="V8:AG8"/>
    <mergeCell ref="F9:K9"/>
    <mergeCell ref="AQ40:AS40"/>
    <mergeCell ref="Y36:AF38"/>
    <mergeCell ref="A15:E15"/>
    <mergeCell ref="A36:F38"/>
    <mergeCell ref="H36:P38"/>
    <mergeCell ref="Q36:S36"/>
    <mergeCell ref="T36:W36"/>
    <mergeCell ref="Q37:S37"/>
    <mergeCell ref="T37:W37"/>
    <mergeCell ref="Q38:S38"/>
    <mergeCell ref="A19:G19"/>
    <mergeCell ref="I19:P19"/>
    <mergeCell ref="S19:W19"/>
    <mergeCell ref="Z19:AF19"/>
    <mergeCell ref="A20:G20"/>
    <mergeCell ref="I20:P20"/>
    <mergeCell ref="S20:W20"/>
    <mergeCell ref="Z20:AF20"/>
    <mergeCell ref="A17:G17"/>
    <mergeCell ref="H17:Q17"/>
    <mergeCell ref="R17:X17"/>
    <mergeCell ref="Y17:AG17"/>
    <mergeCell ref="A18:G18"/>
    <mergeCell ref="I18:P18"/>
  </mergeCells>
  <phoneticPr fontId="2"/>
  <pageMargins left="0.35433070866141736" right="0" top="0.39370078740157483" bottom="0.39370078740157483" header="0.51181102362204722" footer="0.51181102362204722"/>
  <pageSetup paperSize="13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I52"/>
  <sheetViews>
    <sheetView workbookViewId="0">
      <selection activeCell="A2" sqref="A2:AF2"/>
    </sheetView>
  </sheetViews>
  <sheetFormatPr defaultRowHeight="13.5"/>
  <cols>
    <col min="1" max="44" width="2.625" customWidth="1"/>
  </cols>
  <sheetData>
    <row r="1" spans="1:33">
      <c r="AD1" t="s">
        <v>79</v>
      </c>
    </row>
    <row r="2" spans="1:33" ht="24">
      <c r="A2" s="95" t="s">
        <v>46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</row>
    <row r="3" spans="1:33" ht="9.9499999999999993" customHeight="1"/>
    <row r="4" spans="1:33" ht="20.100000000000001" customHeight="1">
      <c r="U4" t="s">
        <v>65</v>
      </c>
      <c r="W4" s="95">
        <v>2</v>
      </c>
      <c r="X4" s="95"/>
      <c r="Y4" t="s">
        <v>45</v>
      </c>
      <c r="Z4" s="95">
        <f>'業者控(記入例）'!Z4</f>
        <v>2</v>
      </c>
      <c r="AA4" s="95"/>
      <c r="AB4" s="95"/>
      <c r="AC4" t="s">
        <v>44</v>
      </c>
      <c r="AD4" s="95">
        <f>'業者控(記入例）'!AD4</f>
        <v>25</v>
      </c>
      <c r="AE4" s="95"/>
      <c r="AF4" t="s">
        <v>43</v>
      </c>
    </row>
    <row r="5" spans="1:33" ht="8.1" customHeight="1"/>
    <row r="6" spans="1:33" ht="27" customHeight="1">
      <c r="A6" s="97" t="s">
        <v>42</v>
      </c>
      <c r="B6" s="97"/>
      <c r="C6" s="97"/>
      <c r="D6" s="97"/>
      <c r="E6" s="97"/>
      <c r="F6" s="97"/>
      <c r="G6" s="97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ht="9.9499999999999993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ht="20.100000000000001" customHeight="1">
      <c r="A8" s="88" t="s">
        <v>41</v>
      </c>
      <c r="B8" s="88"/>
      <c r="C8" s="88"/>
      <c r="D8" s="88"/>
      <c r="E8" s="98" t="s">
        <v>40</v>
      </c>
      <c r="F8" s="98"/>
      <c r="G8" s="98"/>
      <c r="H8" s="98"/>
      <c r="I8" s="98"/>
      <c r="J8" s="98"/>
      <c r="K8" s="98"/>
      <c r="L8" s="98"/>
      <c r="M8" s="98" t="s">
        <v>56</v>
      </c>
      <c r="N8" s="98"/>
      <c r="O8" s="98"/>
      <c r="P8" s="98"/>
      <c r="Q8" s="98"/>
      <c r="R8" s="98"/>
      <c r="S8" s="98"/>
      <c r="T8" s="98"/>
      <c r="U8" s="98"/>
      <c r="V8" s="98" t="s">
        <v>38</v>
      </c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</row>
    <row r="9" spans="1:33" ht="20.100000000000001" customHeight="1">
      <c r="A9" s="88"/>
      <c r="B9" s="88"/>
      <c r="C9" s="88"/>
      <c r="D9" s="88"/>
      <c r="E9" s="2"/>
      <c r="F9" s="175">
        <f>'業者控(記入例）'!F9</f>
        <v>4950000</v>
      </c>
      <c r="G9" s="175"/>
      <c r="H9" s="175"/>
      <c r="I9" s="175"/>
      <c r="J9" s="175"/>
      <c r="K9" s="175"/>
      <c r="L9" s="10" t="s">
        <v>51</v>
      </c>
      <c r="M9" s="24"/>
      <c r="N9" s="176">
        <f>Y37</f>
        <v>0</v>
      </c>
      <c r="O9" s="176"/>
      <c r="P9" s="176"/>
      <c r="Q9" s="176"/>
      <c r="R9" s="176"/>
      <c r="S9" s="176"/>
      <c r="T9" s="176"/>
      <c r="U9" s="25" t="s">
        <v>51</v>
      </c>
      <c r="V9" s="24"/>
      <c r="W9" s="177">
        <f>IF(F9="","",F9-N9)</f>
        <v>4950000</v>
      </c>
      <c r="X9" s="177"/>
      <c r="Y9" s="177"/>
      <c r="Z9" s="177"/>
      <c r="AA9" s="177"/>
      <c r="AB9" s="177"/>
      <c r="AC9" s="177"/>
      <c r="AD9" s="177"/>
      <c r="AE9" s="177"/>
      <c r="AF9" s="177"/>
      <c r="AG9" s="25" t="s">
        <v>51</v>
      </c>
    </row>
    <row r="10" spans="1:33" ht="3.95" customHeight="1">
      <c r="A10" s="97"/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1"/>
    </row>
    <row r="11" spans="1:33" ht="24.95" customHeight="1">
      <c r="A11" s="101" t="s">
        <v>36</v>
      </c>
      <c r="B11" s="101"/>
      <c r="C11" s="101"/>
      <c r="D11" s="101"/>
      <c r="E11" s="101"/>
      <c r="F11" s="154" t="str">
        <f>'業者控(記入例）'!F11</f>
        <v>㈱菅組本社新築工事</v>
      </c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6"/>
    </row>
    <row r="12" spans="1:33" ht="20.100000000000001" customHeight="1">
      <c r="A12" s="144" t="s">
        <v>78</v>
      </c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43"/>
      <c r="R12" s="80" t="s">
        <v>35</v>
      </c>
      <c r="S12" s="89" t="s">
        <v>82</v>
      </c>
      <c r="T12" s="90"/>
      <c r="U12" s="91"/>
      <c r="V12" s="54" t="str">
        <f>'業者控(記入例）'!V12:Z12</f>
        <v>●●銀行</v>
      </c>
      <c r="W12" s="55"/>
      <c r="X12" s="55"/>
      <c r="Y12" s="55"/>
      <c r="Z12" s="69"/>
      <c r="AA12" s="54" t="s">
        <v>81</v>
      </c>
      <c r="AB12" s="55"/>
      <c r="AC12" s="69"/>
      <c r="AD12" s="54" t="str">
        <f>'業者控(記入例）'!AD12:AG12</f>
        <v>●●支店</v>
      </c>
      <c r="AE12" s="55"/>
      <c r="AF12" s="55"/>
      <c r="AG12" s="69"/>
    </row>
    <row r="13" spans="1:33" ht="20.100000000000001" customHeight="1">
      <c r="A13" s="146"/>
      <c r="B13" s="147"/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1"/>
      <c r="R13" s="80"/>
      <c r="S13" s="89" t="s">
        <v>34</v>
      </c>
      <c r="T13" s="90"/>
      <c r="U13" s="91"/>
      <c r="V13" s="54">
        <f>'業者控(記入例）'!V13:AC13</f>
        <v>1234567</v>
      </c>
      <c r="W13" s="55"/>
      <c r="X13" s="55"/>
      <c r="Y13" s="55"/>
      <c r="Z13" s="55"/>
      <c r="AA13" s="55"/>
      <c r="AB13" s="55"/>
      <c r="AC13" s="69"/>
      <c r="AD13" s="88" t="s">
        <v>31</v>
      </c>
      <c r="AE13" s="88"/>
      <c r="AF13" s="88" t="s">
        <v>30</v>
      </c>
      <c r="AG13" s="88"/>
    </row>
    <row r="14" spans="1:33" ht="20.100000000000001" customHeight="1">
      <c r="A14" s="148"/>
      <c r="B14" s="149"/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41" t="s">
        <v>33</v>
      </c>
      <c r="R14" s="80"/>
      <c r="S14" s="89" t="s">
        <v>32</v>
      </c>
      <c r="T14" s="90"/>
      <c r="U14" s="91"/>
      <c r="V14" s="54" t="str">
        <f>'業者控(記入例）'!V14:AG14</f>
        <v>カ）スガグミ</v>
      </c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69"/>
    </row>
    <row r="15" spans="1:33" ht="20.100000000000001" customHeight="1">
      <c r="A15" s="54" t="s">
        <v>67</v>
      </c>
      <c r="B15" s="55"/>
      <c r="C15" s="55"/>
      <c r="D15" s="55"/>
      <c r="E15" s="69"/>
      <c r="F15" s="29" t="s">
        <v>66</v>
      </c>
      <c r="G15" s="29">
        <v>9</v>
      </c>
      <c r="H15" s="29" t="s">
        <v>49</v>
      </c>
      <c r="I15" s="29">
        <v>3</v>
      </c>
      <c r="J15" s="29">
        <v>2</v>
      </c>
      <c r="K15" s="29">
        <v>0</v>
      </c>
      <c r="L15" s="29">
        <v>0</v>
      </c>
      <c r="M15" s="29" t="s">
        <v>49</v>
      </c>
      <c r="N15" s="29">
        <v>0</v>
      </c>
      <c r="O15" s="29">
        <v>1</v>
      </c>
      <c r="P15" s="29">
        <v>0</v>
      </c>
      <c r="Q15" s="29">
        <v>0</v>
      </c>
      <c r="R15" s="29" t="s">
        <v>49</v>
      </c>
      <c r="S15" s="29">
        <v>9</v>
      </c>
      <c r="T15" s="29">
        <v>8</v>
      </c>
      <c r="U15" s="29">
        <v>1</v>
      </c>
      <c r="V15" s="29">
        <v>3</v>
      </c>
      <c r="W15" s="35"/>
      <c r="X15" s="35"/>
      <c r="Y15" s="35"/>
      <c r="Z15" s="35"/>
      <c r="AA15" s="35"/>
      <c r="AB15" s="34"/>
      <c r="AC15" s="34"/>
      <c r="AD15" s="35"/>
      <c r="AE15" s="35"/>
      <c r="AF15" s="35"/>
      <c r="AG15" s="35"/>
    </row>
    <row r="16" spans="1:33" ht="3.9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5" ht="21" customHeight="1">
      <c r="A17" s="85"/>
      <c r="B17" s="86"/>
      <c r="C17" s="86"/>
      <c r="D17" s="86"/>
      <c r="E17" s="86"/>
      <c r="F17" s="86"/>
      <c r="G17" s="87"/>
      <c r="H17" s="85" t="s">
        <v>10</v>
      </c>
      <c r="I17" s="86"/>
      <c r="J17" s="86"/>
      <c r="K17" s="86"/>
      <c r="L17" s="86"/>
      <c r="M17" s="86"/>
      <c r="N17" s="86"/>
      <c r="O17" s="86"/>
      <c r="P17" s="86"/>
      <c r="Q17" s="87"/>
      <c r="R17" s="85" t="s">
        <v>68</v>
      </c>
      <c r="S17" s="86"/>
      <c r="T17" s="86"/>
      <c r="U17" s="86"/>
      <c r="V17" s="86"/>
      <c r="W17" s="86"/>
      <c r="X17" s="87"/>
      <c r="Y17" s="85" t="s">
        <v>5</v>
      </c>
      <c r="Z17" s="86"/>
      <c r="AA17" s="86"/>
      <c r="AB17" s="86"/>
      <c r="AC17" s="86"/>
      <c r="AD17" s="86"/>
      <c r="AE17" s="86"/>
      <c r="AF17" s="86"/>
      <c r="AG17" s="87"/>
    </row>
    <row r="18" spans="1:35" ht="21" customHeight="1">
      <c r="A18" s="77" t="s">
        <v>75</v>
      </c>
      <c r="B18" s="78"/>
      <c r="C18" s="78"/>
      <c r="D18" s="78"/>
      <c r="E18" s="78"/>
      <c r="F18" s="78"/>
      <c r="G18" s="79"/>
      <c r="H18" s="44" t="s">
        <v>3</v>
      </c>
      <c r="I18" s="157">
        <f>'業者控(記入例）'!I18</f>
        <v>10000000</v>
      </c>
      <c r="J18" s="157"/>
      <c r="K18" s="157"/>
      <c r="L18" s="157"/>
      <c r="M18" s="157"/>
      <c r="N18" s="157"/>
      <c r="O18" s="157"/>
      <c r="P18" s="157"/>
      <c r="Q18" s="12" t="s">
        <v>51</v>
      </c>
      <c r="R18" s="45" t="s">
        <v>3</v>
      </c>
      <c r="S18" s="157">
        <f>'業者控(記入例）'!S18</f>
        <v>1000000</v>
      </c>
      <c r="T18" s="157"/>
      <c r="U18" s="157"/>
      <c r="V18" s="157"/>
      <c r="W18" s="157"/>
      <c r="X18" s="12" t="s">
        <v>51</v>
      </c>
      <c r="Y18" s="45" t="s">
        <v>3</v>
      </c>
      <c r="Z18" s="157">
        <f>'業者控(記入例）'!Z18</f>
        <v>11000000</v>
      </c>
      <c r="AA18" s="157"/>
      <c r="AB18" s="157"/>
      <c r="AC18" s="157"/>
      <c r="AD18" s="157"/>
      <c r="AE18" s="157"/>
      <c r="AF18" s="157"/>
      <c r="AG18" s="12" t="s">
        <v>51</v>
      </c>
    </row>
    <row r="19" spans="1:35" ht="21" customHeight="1">
      <c r="A19" s="70" t="s">
        <v>29</v>
      </c>
      <c r="B19" s="71"/>
      <c r="C19" s="71"/>
      <c r="D19" s="71"/>
      <c r="E19" s="71"/>
      <c r="F19" s="71"/>
      <c r="G19" s="72"/>
      <c r="H19" s="44" t="s">
        <v>3</v>
      </c>
      <c r="I19" s="157">
        <f>'業者控(記入例）'!I19</f>
        <v>5000000</v>
      </c>
      <c r="J19" s="157"/>
      <c r="K19" s="157"/>
      <c r="L19" s="157"/>
      <c r="M19" s="157"/>
      <c r="N19" s="157"/>
      <c r="O19" s="157"/>
      <c r="P19" s="157"/>
      <c r="Q19" s="12" t="s">
        <v>51</v>
      </c>
      <c r="R19" s="45" t="s">
        <v>3</v>
      </c>
      <c r="S19" s="157">
        <f>'業者控(記入例）'!S19</f>
        <v>500000</v>
      </c>
      <c r="T19" s="157"/>
      <c r="U19" s="157"/>
      <c r="V19" s="157"/>
      <c r="W19" s="157"/>
      <c r="X19" s="12" t="s">
        <v>51</v>
      </c>
      <c r="Y19" s="45" t="s">
        <v>3</v>
      </c>
      <c r="Z19" s="157">
        <f>'業者控(記入例）'!Z19</f>
        <v>5500000</v>
      </c>
      <c r="AA19" s="157"/>
      <c r="AB19" s="157"/>
      <c r="AC19" s="157"/>
      <c r="AD19" s="157"/>
      <c r="AE19" s="157"/>
      <c r="AF19" s="157"/>
      <c r="AG19" s="12" t="s">
        <v>51</v>
      </c>
    </row>
    <row r="20" spans="1:35" ht="21" customHeight="1">
      <c r="A20" s="77" t="s">
        <v>28</v>
      </c>
      <c r="B20" s="78"/>
      <c r="C20" s="78"/>
      <c r="D20" s="78"/>
      <c r="E20" s="78"/>
      <c r="F20" s="78"/>
      <c r="G20" s="79"/>
      <c r="H20" s="44" t="s">
        <v>3</v>
      </c>
      <c r="I20" s="157">
        <f>'業者控(記入例）'!I20</f>
        <v>4500000</v>
      </c>
      <c r="J20" s="157"/>
      <c r="K20" s="157"/>
      <c r="L20" s="157"/>
      <c r="M20" s="157"/>
      <c r="N20" s="157"/>
      <c r="O20" s="157"/>
      <c r="P20" s="157"/>
      <c r="Q20" s="12" t="s">
        <v>51</v>
      </c>
      <c r="R20" s="45" t="s">
        <v>3</v>
      </c>
      <c r="S20" s="157">
        <f>'業者控(記入例）'!S20</f>
        <v>450000</v>
      </c>
      <c r="T20" s="157"/>
      <c r="U20" s="157"/>
      <c r="V20" s="157"/>
      <c r="W20" s="157"/>
      <c r="X20" s="12" t="s">
        <v>51</v>
      </c>
      <c r="Y20" s="45" t="s">
        <v>3</v>
      </c>
      <c r="Z20" s="157">
        <f>'業者控(記入例）'!Z20</f>
        <v>4950000</v>
      </c>
      <c r="AA20" s="157"/>
      <c r="AB20" s="157"/>
      <c r="AC20" s="157"/>
      <c r="AD20" s="157"/>
      <c r="AE20" s="157"/>
      <c r="AF20" s="157"/>
      <c r="AG20" s="12" t="s">
        <v>51</v>
      </c>
    </row>
    <row r="21" spans="1:35" ht="3.9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5" ht="18.95" customHeight="1">
      <c r="A22" s="80" t="s">
        <v>57</v>
      </c>
      <c r="B22" s="81"/>
      <c r="C22" s="81"/>
      <c r="D22" s="82" t="s">
        <v>26</v>
      </c>
      <c r="E22" s="82"/>
      <c r="F22" s="82"/>
      <c r="G22" s="82"/>
      <c r="H22" s="82"/>
      <c r="I22" s="82" t="s">
        <v>70</v>
      </c>
      <c r="J22" s="82"/>
      <c r="K22" s="82"/>
      <c r="L22" s="82"/>
      <c r="M22" s="82" t="s">
        <v>5</v>
      </c>
      <c r="N22" s="82"/>
      <c r="O22" s="82"/>
      <c r="P22" s="82"/>
      <c r="Q22" s="82"/>
      <c r="R22" s="83"/>
      <c r="S22" s="84"/>
      <c r="T22" s="82" t="s">
        <v>26</v>
      </c>
      <c r="U22" s="82"/>
      <c r="V22" s="82"/>
      <c r="W22" s="82"/>
      <c r="X22" s="82"/>
      <c r="Y22" s="82" t="s">
        <v>70</v>
      </c>
      <c r="Z22" s="82"/>
      <c r="AA22" s="82"/>
      <c r="AB22" s="82"/>
      <c r="AC22" s="82" t="s">
        <v>5</v>
      </c>
      <c r="AD22" s="82"/>
      <c r="AE22" s="82"/>
      <c r="AF22" s="82"/>
      <c r="AG22" s="82"/>
      <c r="AH22" s="1"/>
      <c r="AI22" s="1"/>
    </row>
    <row r="23" spans="1:35" ht="21" customHeight="1">
      <c r="A23" s="80"/>
      <c r="B23" s="159" t="s">
        <v>53</v>
      </c>
      <c r="C23" s="160"/>
      <c r="D23" s="162">
        <f>'業者控(記入例）'!D23</f>
        <v>0</v>
      </c>
      <c r="E23" s="163"/>
      <c r="F23" s="163"/>
      <c r="G23" s="163"/>
      <c r="H23" s="164"/>
      <c r="I23" s="161">
        <f>'業者控(記入例）'!I23</f>
        <v>0</v>
      </c>
      <c r="J23" s="161"/>
      <c r="K23" s="161"/>
      <c r="L23" s="161"/>
      <c r="M23" s="161">
        <f>'業者控(記入例）'!M23</f>
        <v>0</v>
      </c>
      <c r="N23" s="161"/>
      <c r="O23" s="161"/>
      <c r="P23" s="161"/>
      <c r="Q23" s="161"/>
      <c r="R23" s="159" t="s">
        <v>24</v>
      </c>
      <c r="S23" s="160"/>
      <c r="T23" s="161">
        <f>'業者控(記入例）'!T23</f>
        <v>0</v>
      </c>
      <c r="U23" s="161"/>
      <c r="V23" s="161"/>
      <c r="W23" s="161"/>
      <c r="X23" s="161"/>
      <c r="Y23" s="161">
        <f>'業者控(記入例）'!Y23</f>
        <v>0</v>
      </c>
      <c r="Z23" s="161"/>
      <c r="AA23" s="161"/>
      <c r="AB23" s="161"/>
      <c r="AC23" s="161">
        <f>'業者控(記入例）'!AC23</f>
        <v>0</v>
      </c>
      <c r="AD23" s="161"/>
      <c r="AE23" s="161"/>
      <c r="AF23" s="161"/>
      <c r="AG23" s="161"/>
      <c r="AH23" s="1"/>
    </row>
    <row r="24" spans="1:35" ht="21" customHeight="1">
      <c r="A24" s="80"/>
      <c r="B24" s="159" t="s">
        <v>58</v>
      </c>
      <c r="C24" s="160"/>
      <c r="D24" s="161">
        <f>'業者控(記入例）'!D24</f>
        <v>0</v>
      </c>
      <c r="E24" s="161"/>
      <c r="F24" s="161"/>
      <c r="G24" s="161"/>
      <c r="H24" s="161"/>
      <c r="I24" s="161">
        <f>'業者控(記入例）'!I24</f>
        <v>0</v>
      </c>
      <c r="J24" s="161"/>
      <c r="K24" s="161"/>
      <c r="L24" s="161"/>
      <c r="M24" s="161">
        <f>'業者控(記入例）'!M24</f>
        <v>0</v>
      </c>
      <c r="N24" s="161"/>
      <c r="O24" s="161"/>
      <c r="P24" s="161"/>
      <c r="Q24" s="161"/>
      <c r="R24" s="159" t="s">
        <v>22</v>
      </c>
      <c r="S24" s="160"/>
      <c r="T24" s="161">
        <f>'業者控(記入例）'!T24</f>
        <v>0</v>
      </c>
      <c r="U24" s="161"/>
      <c r="V24" s="161"/>
      <c r="W24" s="161"/>
      <c r="X24" s="161"/>
      <c r="Y24" s="161" t="str">
        <f>'業者控(記入例）'!Y24</f>
        <v/>
      </c>
      <c r="Z24" s="161"/>
      <c r="AA24" s="161"/>
      <c r="AB24" s="161"/>
      <c r="AC24" s="161" t="str">
        <f>'業者控(記入例）'!AC24</f>
        <v/>
      </c>
      <c r="AD24" s="161"/>
      <c r="AE24" s="161"/>
      <c r="AF24" s="161"/>
      <c r="AG24" s="161"/>
      <c r="AH24" s="1"/>
    </row>
    <row r="25" spans="1:35" ht="21" customHeight="1">
      <c r="A25" s="80"/>
      <c r="B25" s="159" t="s">
        <v>21</v>
      </c>
      <c r="C25" s="160"/>
      <c r="D25" s="161">
        <f>'業者控(記入例）'!D25</f>
        <v>0</v>
      </c>
      <c r="E25" s="161"/>
      <c r="F25" s="161"/>
      <c r="G25" s="161"/>
      <c r="H25" s="161"/>
      <c r="I25" s="161">
        <f>'業者控(記入例）'!I25</f>
        <v>0</v>
      </c>
      <c r="J25" s="161"/>
      <c r="K25" s="161"/>
      <c r="L25" s="161"/>
      <c r="M25" s="161">
        <f>'業者控(記入例）'!M25</f>
        <v>0</v>
      </c>
      <c r="N25" s="161"/>
      <c r="O25" s="161"/>
      <c r="P25" s="161"/>
      <c r="Q25" s="161"/>
      <c r="R25" s="159" t="s">
        <v>59</v>
      </c>
      <c r="S25" s="160"/>
      <c r="T25" s="161">
        <f>'業者控(記入例）'!T25</f>
        <v>0</v>
      </c>
      <c r="U25" s="161"/>
      <c r="V25" s="161"/>
      <c r="W25" s="161"/>
      <c r="X25" s="161"/>
      <c r="Y25" s="161" t="str">
        <f>'業者控(記入例）'!Y25</f>
        <v/>
      </c>
      <c r="Z25" s="161"/>
      <c r="AA25" s="161"/>
      <c r="AB25" s="161"/>
      <c r="AC25" s="161" t="str">
        <f>'業者控(記入例）'!AC25</f>
        <v/>
      </c>
      <c r="AD25" s="161"/>
      <c r="AE25" s="161"/>
      <c r="AF25" s="161"/>
      <c r="AG25" s="161"/>
      <c r="AH25" s="1"/>
    </row>
    <row r="26" spans="1:35" ht="21" customHeight="1">
      <c r="A26" s="80"/>
      <c r="B26" s="159" t="s">
        <v>19</v>
      </c>
      <c r="C26" s="160"/>
      <c r="D26" s="161">
        <f>'業者控(記入例）'!D26</f>
        <v>0</v>
      </c>
      <c r="E26" s="161"/>
      <c r="F26" s="161"/>
      <c r="G26" s="161"/>
      <c r="H26" s="161"/>
      <c r="I26" s="161" t="str">
        <f>'業者控(記入例）'!I26</f>
        <v/>
      </c>
      <c r="J26" s="161"/>
      <c r="K26" s="161"/>
      <c r="L26" s="161"/>
      <c r="M26" s="161" t="str">
        <f>'業者控(記入例）'!M26</f>
        <v/>
      </c>
      <c r="N26" s="161"/>
      <c r="O26" s="161"/>
      <c r="P26" s="161"/>
      <c r="Q26" s="161"/>
      <c r="R26" s="159" t="s">
        <v>60</v>
      </c>
      <c r="S26" s="160"/>
      <c r="T26" s="161">
        <f>'業者控(記入例）'!T26</f>
        <v>0</v>
      </c>
      <c r="U26" s="161"/>
      <c r="V26" s="161"/>
      <c r="W26" s="161"/>
      <c r="X26" s="161"/>
      <c r="Y26" s="161" t="str">
        <f>'業者控(記入例）'!Y26</f>
        <v/>
      </c>
      <c r="Z26" s="161"/>
      <c r="AA26" s="161"/>
      <c r="AB26" s="161"/>
      <c r="AC26" s="161" t="str">
        <f>'業者控(記入例）'!AC26</f>
        <v/>
      </c>
      <c r="AD26" s="161"/>
      <c r="AE26" s="161"/>
      <c r="AF26" s="161"/>
      <c r="AG26" s="161"/>
      <c r="AH26" s="1"/>
    </row>
    <row r="27" spans="1:35" ht="21" customHeight="1">
      <c r="A27" s="80"/>
      <c r="B27" s="159" t="s">
        <v>17</v>
      </c>
      <c r="C27" s="160"/>
      <c r="D27" s="161">
        <f>'業者控(記入例）'!D27</f>
        <v>0</v>
      </c>
      <c r="E27" s="161"/>
      <c r="F27" s="161"/>
      <c r="G27" s="161"/>
      <c r="H27" s="161"/>
      <c r="I27" s="161" t="str">
        <f>'業者控(記入例）'!I27</f>
        <v/>
      </c>
      <c r="J27" s="161"/>
      <c r="K27" s="161"/>
      <c r="L27" s="161"/>
      <c r="M27" s="161" t="str">
        <f>'業者控(記入例）'!M27</f>
        <v/>
      </c>
      <c r="N27" s="161"/>
      <c r="O27" s="161"/>
      <c r="P27" s="161"/>
      <c r="Q27" s="161"/>
      <c r="R27" s="159" t="s">
        <v>61</v>
      </c>
      <c r="S27" s="160"/>
      <c r="T27" s="161">
        <f>'業者控(記入例）'!T27</f>
        <v>0</v>
      </c>
      <c r="U27" s="161"/>
      <c r="V27" s="161"/>
      <c r="W27" s="161"/>
      <c r="X27" s="161"/>
      <c r="Y27" s="161" t="str">
        <f>'業者控(記入例）'!Y27</f>
        <v/>
      </c>
      <c r="Z27" s="161"/>
      <c r="AA27" s="161"/>
      <c r="AB27" s="161"/>
      <c r="AC27" s="161" t="str">
        <f>'業者控(記入例）'!AC27</f>
        <v/>
      </c>
      <c r="AD27" s="161"/>
      <c r="AE27" s="161"/>
      <c r="AF27" s="161"/>
      <c r="AG27" s="161"/>
      <c r="AH27" s="1"/>
    </row>
    <row r="28" spans="1:35" ht="21" customHeight="1">
      <c r="A28" s="80"/>
      <c r="B28" s="159" t="s">
        <v>15</v>
      </c>
      <c r="C28" s="160"/>
      <c r="D28" s="161">
        <f>'業者控(記入例）'!D28</f>
        <v>0</v>
      </c>
      <c r="E28" s="161"/>
      <c r="F28" s="161"/>
      <c r="G28" s="161"/>
      <c r="H28" s="161"/>
      <c r="I28" s="161" t="str">
        <f>'業者控(記入例）'!I28</f>
        <v/>
      </c>
      <c r="J28" s="161"/>
      <c r="K28" s="161"/>
      <c r="L28" s="161"/>
      <c r="M28" s="161" t="str">
        <f>'業者控(記入例）'!M28</f>
        <v/>
      </c>
      <c r="N28" s="161"/>
      <c r="O28" s="161"/>
      <c r="P28" s="161"/>
      <c r="Q28" s="161"/>
      <c r="R28" s="159" t="s">
        <v>62</v>
      </c>
      <c r="S28" s="160"/>
      <c r="T28" s="161">
        <f>'業者控(記入例）'!T28</f>
        <v>0</v>
      </c>
      <c r="U28" s="161"/>
      <c r="V28" s="161"/>
      <c r="W28" s="161"/>
      <c r="X28" s="161"/>
      <c r="Y28" s="161" t="str">
        <f>'業者控(記入例）'!Y28</f>
        <v/>
      </c>
      <c r="Z28" s="161"/>
      <c r="AA28" s="161"/>
      <c r="AB28" s="161"/>
      <c r="AC28" s="161" t="str">
        <f>'業者控(記入例）'!AC28</f>
        <v/>
      </c>
      <c r="AD28" s="161"/>
      <c r="AE28" s="161"/>
      <c r="AF28" s="161"/>
      <c r="AG28" s="161"/>
      <c r="AH28" s="1"/>
    </row>
    <row r="29" spans="1:35" ht="21" customHeight="1">
      <c r="A29" s="80"/>
      <c r="B29" s="159" t="s">
        <v>13</v>
      </c>
      <c r="C29" s="160"/>
      <c r="D29" s="161">
        <f>'業者控(記入例）'!D29</f>
        <v>0</v>
      </c>
      <c r="E29" s="161"/>
      <c r="F29" s="161"/>
      <c r="G29" s="161"/>
      <c r="H29" s="161"/>
      <c r="I29" s="161" t="str">
        <f>'業者控(記入例）'!I29</f>
        <v/>
      </c>
      <c r="J29" s="161"/>
      <c r="K29" s="161"/>
      <c r="L29" s="161"/>
      <c r="M29" s="161" t="str">
        <f>'業者控(記入例）'!M29</f>
        <v/>
      </c>
      <c r="N29" s="161"/>
      <c r="O29" s="161"/>
      <c r="P29" s="161"/>
      <c r="Q29" s="161"/>
      <c r="R29" s="159" t="s">
        <v>63</v>
      </c>
      <c r="S29" s="160"/>
      <c r="T29" s="161">
        <f>'業者控(記入例）'!T29</f>
        <v>0</v>
      </c>
      <c r="U29" s="161"/>
      <c r="V29" s="161"/>
      <c r="W29" s="161"/>
      <c r="X29" s="161"/>
      <c r="Y29" s="161" t="str">
        <f>'業者控(記入例）'!Y29</f>
        <v/>
      </c>
      <c r="Z29" s="161"/>
      <c r="AA29" s="161"/>
      <c r="AB29" s="161"/>
      <c r="AC29" s="161" t="str">
        <f>'業者控(記入例）'!AC29</f>
        <v/>
      </c>
      <c r="AD29" s="161"/>
      <c r="AE29" s="161"/>
      <c r="AF29" s="161"/>
      <c r="AG29" s="161"/>
      <c r="AH29" s="1"/>
    </row>
    <row r="30" spans="1:35" ht="21" customHeight="1">
      <c r="A30" s="63" t="s">
        <v>11</v>
      </c>
      <c r="B30" s="64"/>
      <c r="C30" s="64"/>
      <c r="D30" s="64"/>
      <c r="E30" s="64"/>
      <c r="F30" s="64"/>
      <c r="G30" s="64"/>
      <c r="H30" s="65"/>
      <c r="I30" s="54" t="s">
        <v>10</v>
      </c>
      <c r="J30" s="55"/>
      <c r="K30" s="55"/>
      <c r="L30" s="55"/>
      <c r="M30" s="55"/>
      <c r="N30" s="55"/>
      <c r="O30" s="55"/>
      <c r="P30" s="55"/>
      <c r="Q30" s="55"/>
      <c r="R30" s="54" t="s">
        <v>68</v>
      </c>
      <c r="S30" s="55"/>
      <c r="T30" s="55"/>
      <c r="U30" s="55"/>
      <c r="V30" s="55"/>
      <c r="W30" s="55"/>
      <c r="X30" s="69"/>
      <c r="Y30" s="55" t="s">
        <v>5</v>
      </c>
      <c r="Z30" s="55"/>
      <c r="AA30" s="55"/>
      <c r="AB30" s="55"/>
      <c r="AC30" s="55"/>
      <c r="AD30" s="55"/>
      <c r="AE30" s="55"/>
      <c r="AF30" s="55"/>
      <c r="AG30" s="69"/>
      <c r="AH30" s="1"/>
    </row>
    <row r="31" spans="1:35" ht="21" customHeight="1">
      <c r="A31" s="66"/>
      <c r="B31" s="67"/>
      <c r="C31" s="67"/>
      <c r="D31" s="67"/>
      <c r="E31" s="67"/>
      <c r="F31" s="67"/>
      <c r="G31" s="67"/>
      <c r="H31" s="68"/>
      <c r="I31" s="15" t="s">
        <v>3</v>
      </c>
      <c r="J31" s="182">
        <f>'業者控(記入例）'!J31</f>
        <v>0</v>
      </c>
      <c r="K31" s="182"/>
      <c r="L31" s="182"/>
      <c r="M31" s="182"/>
      <c r="N31" s="182"/>
      <c r="O31" s="182"/>
      <c r="P31" s="182"/>
      <c r="Q31" s="182"/>
      <c r="R31" s="17" t="s">
        <v>3</v>
      </c>
      <c r="S31" s="182">
        <f>'業者控(記入例）'!S31</f>
        <v>0</v>
      </c>
      <c r="T31" s="182"/>
      <c r="U31" s="182"/>
      <c r="V31" s="182"/>
      <c r="W31" s="182"/>
      <c r="X31" s="183"/>
      <c r="Y31" s="19" t="s">
        <v>3</v>
      </c>
      <c r="Z31" s="182">
        <f>'業者控(記入例）'!Z31</f>
        <v>0</v>
      </c>
      <c r="AA31" s="182"/>
      <c r="AB31" s="182"/>
      <c r="AC31" s="182"/>
      <c r="AD31" s="182"/>
      <c r="AE31" s="182"/>
      <c r="AF31" s="182"/>
      <c r="AG31" s="183"/>
      <c r="AH31" s="1"/>
    </row>
    <row r="32" spans="1:35" ht="21" customHeight="1">
      <c r="A32" s="54" t="s">
        <v>9</v>
      </c>
      <c r="B32" s="55"/>
      <c r="C32" s="55"/>
      <c r="D32" s="55"/>
      <c r="E32" s="55"/>
      <c r="F32" s="55"/>
      <c r="G32" s="55"/>
      <c r="H32" s="55"/>
      <c r="I32" s="20" t="s">
        <v>3</v>
      </c>
      <c r="J32" s="165">
        <f>'業者控(記入例）'!J32</f>
        <v>4500000</v>
      </c>
      <c r="K32" s="165"/>
      <c r="L32" s="165"/>
      <c r="M32" s="165"/>
      <c r="N32" s="165"/>
      <c r="O32" s="165"/>
      <c r="P32" s="165"/>
      <c r="Q32" s="181"/>
      <c r="R32" s="22" t="s">
        <v>3</v>
      </c>
      <c r="S32" s="165">
        <f>'業者控(記入例）'!S32</f>
        <v>450000</v>
      </c>
      <c r="T32" s="165"/>
      <c r="U32" s="165"/>
      <c r="V32" s="165"/>
      <c r="W32" s="165"/>
      <c r="X32" s="181"/>
      <c r="Y32" s="23" t="s">
        <v>3</v>
      </c>
      <c r="Z32" s="165">
        <f>'業者控(記入例）'!Z32</f>
        <v>4950000</v>
      </c>
      <c r="AA32" s="165"/>
      <c r="AB32" s="165"/>
      <c r="AC32" s="165"/>
      <c r="AD32" s="165"/>
      <c r="AE32" s="165"/>
      <c r="AF32" s="165"/>
      <c r="AG32" s="181"/>
      <c r="AH32" s="1"/>
    </row>
    <row r="33" spans="1:34" ht="9.9499999999999993" customHeight="1">
      <c r="A33" s="1"/>
      <c r="B33" s="1"/>
      <c r="C33" s="1"/>
      <c r="D33" s="1"/>
      <c r="E33" s="1"/>
      <c r="F33" s="1"/>
      <c r="Z33" s="1"/>
      <c r="AA33" s="1"/>
      <c r="AC33" s="1"/>
      <c r="AD33" s="1"/>
      <c r="AE33" s="1"/>
      <c r="AF33" s="1"/>
      <c r="AG33" s="1"/>
      <c r="AH33" s="1"/>
    </row>
    <row r="34" spans="1:34" ht="18.95" customHeight="1">
      <c r="A34" s="82" t="s">
        <v>8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</row>
    <row r="35" spans="1:34" ht="18.95" customHeight="1">
      <c r="A35" s="135" t="s">
        <v>7</v>
      </c>
      <c r="B35" s="135"/>
      <c r="C35" s="135"/>
      <c r="D35" s="135"/>
      <c r="E35" s="135"/>
      <c r="F35" s="135"/>
      <c r="G35" s="136" t="s">
        <v>6</v>
      </c>
      <c r="H35" s="137"/>
      <c r="I35" s="137"/>
      <c r="J35" s="137"/>
      <c r="K35" s="137"/>
      <c r="L35" s="137"/>
      <c r="M35" s="137"/>
      <c r="N35" s="137"/>
      <c r="O35" s="137"/>
      <c r="P35" s="138"/>
      <c r="Q35" s="139" t="s">
        <v>71</v>
      </c>
      <c r="R35" s="139"/>
      <c r="S35" s="139"/>
      <c r="T35" s="139"/>
      <c r="U35" s="139"/>
      <c r="V35" s="139"/>
      <c r="W35" s="139"/>
      <c r="X35" s="110" t="s">
        <v>5</v>
      </c>
      <c r="Y35" s="111"/>
      <c r="Z35" s="111"/>
      <c r="AA35" s="111"/>
      <c r="AB35" s="111"/>
      <c r="AC35" s="111"/>
      <c r="AD35" s="111"/>
      <c r="AE35" s="111"/>
      <c r="AF35" s="111"/>
      <c r="AG35" s="112"/>
    </row>
    <row r="36" spans="1:34" ht="18.95" customHeight="1">
      <c r="A36" s="128" t="s">
        <v>64</v>
      </c>
      <c r="B36" s="97"/>
      <c r="C36" s="97"/>
      <c r="D36" s="97"/>
      <c r="E36" s="97"/>
      <c r="F36" s="129"/>
      <c r="G36" s="36"/>
      <c r="H36" s="184">
        <f>'現場控（記入例）'!H37</f>
        <v>0</v>
      </c>
      <c r="I36" s="184"/>
      <c r="J36" s="184"/>
      <c r="K36" s="184"/>
      <c r="L36" s="184"/>
      <c r="M36" s="184"/>
      <c r="N36" s="184"/>
      <c r="O36" s="184"/>
      <c r="P36" s="185"/>
      <c r="Q36" s="123" t="s">
        <v>72</v>
      </c>
      <c r="R36" s="124"/>
      <c r="S36" s="125"/>
      <c r="T36" s="188"/>
      <c r="U36" s="126"/>
      <c r="V36" s="126"/>
      <c r="W36" s="127"/>
      <c r="X36" s="30"/>
      <c r="Y36" s="169">
        <f>IF(H36="","",H36+T38)</f>
        <v>0</v>
      </c>
      <c r="Z36" s="169"/>
      <c r="AA36" s="169"/>
      <c r="AB36" s="169"/>
      <c r="AC36" s="169"/>
      <c r="AD36" s="169"/>
      <c r="AE36" s="169"/>
      <c r="AF36" s="169"/>
      <c r="AG36" s="31"/>
    </row>
    <row r="37" spans="1:34" ht="18.95" customHeight="1">
      <c r="A37" s="128"/>
      <c r="B37" s="97"/>
      <c r="C37" s="97"/>
      <c r="D37" s="97"/>
      <c r="E37" s="97"/>
      <c r="F37" s="129"/>
      <c r="G37" s="3"/>
      <c r="H37" s="184"/>
      <c r="I37" s="184"/>
      <c r="J37" s="184"/>
      <c r="K37" s="184"/>
      <c r="L37" s="184"/>
      <c r="M37" s="184"/>
      <c r="N37" s="184"/>
      <c r="O37" s="184"/>
      <c r="P37" s="185"/>
      <c r="Q37" s="117" t="s">
        <v>73</v>
      </c>
      <c r="R37" s="118"/>
      <c r="S37" s="119"/>
      <c r="T37" s="189"/>
      <c r="U37" s="121"/>
      <c r="V37" s="121"/>
      <c r="W37" s="122"/>
      <c r="X37" s="3"/>
      <c r="Y37" s="169"/>
      <c r="Z37" s="169"/>
      <c r="AA37" s="169"/>
      <c r="AB37" s="169"/>
      <c r="AC37" s="169"/>
      <c r="AD37" s="169"/>
      <c r="AE37" s="169"/>
      <c r="AF37" s="169"/>
      <c r="AG37" s="26"/>
    </row>
    <row r="38" spans="1:34" ht="18.95" customHeight="1">
      <c r="A38" s="130"/>
      <c r="B38" s="131"/>
      <c r="C38" s="131"/>
      <c r="D38" s="131"/>
      <c r="E38" s="131"/>
      <c r="F38" s="132"/>
      <c r="G38" s="27" t="s">
        <v>3</v>
      </c>
      <c r="H38" s="186"/>
      <c r="I38" s="186"/>
      <c r="J38" s="186"/>
      <c r="K38" s="186"/>
      <c r="L38" s="186"/>
      <c r="M38" s="186"/>
      <c r="N38" s="186"/>
      <c r="O38" s="186"/>
      <c r="P38" s="187"/>
      <c r="Q38" s="113" t="s">
        <v>74</v>
      </c>
      <c r="R38" s="113"/>
      <c r="S38" s="114"/>
      <c r="T38" s="190"/>
      <c r="U38" s="88"/>
      <c r="V38" s="88"/>
      <c r="W38" s="88"/>
      <c r="X38" s="27" t="s">
        <v>3</v>
      </c>
      <c r="Y38" s="170"/>
      <c r="Z38" s="170"/>
      <c r="AA38" s="170"/>
      <c r="AB38" s="170"/>
      <c r="AC38" s="170"/>
      <c r="AD38" s="170"/>
      <c r="AE38" s="170"/>
      <c r="AF38" s="170"/>
      <c r="AG38" s="28" t="s">
        <v>51</v>
      </c>
    </row>
    <row r="39" spans="1:34" ht="8.1" customHeight="1">
      <c r="A39" s="1"/>
      <c r="B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4">
      <c r="B40" s="1"/>
      <c r="J40" s="82" t="s">
        <v>2</v>
      </c>
      <c r="K40" s="82"/>
      <c r="L40" s="82"/>
      <c r="M40" s="82"/>
      <c r="N40" s="82" t="s">
        <v>1</v>
      </c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 t="s">
        <v>0</v>
      </c>
      <c r="Z40" s="82"/>
      <c r="AA40" s="82"/>
      <c r="AB40" s="82"/>
      <c r="AC40" s="82"/>
      <c r="AD40" s="82"/>
      <c r="AE40" s="82"/>
      <c r="AF40" s="82"/>
      <c r="AG40" s="82"/>
    </row>
    <row r="41" spans="1:34">
      <c r="A41" s="1"/>
      <c r="B41" s="1"/>
      <c r="C41" s="1"/>
      <c r="D41" s="1"/>
      <c r="E41" s="1"/>
      <c r="F41" s="1"/>
      <c r="G41" s="1"/>
      <c r="H41" s="1"/>
      <c r="I41" s="1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</row>
    <row r="42" spans="1:34">
      <c r="A42" s="1"/>
      <c r="B42" s="1"/>
      <c r="C42" s="1"/>
      <c r="D42" s="1"/>
      <c r="E42" s="1"/>
      <c r="F42" s="1"/>
      <c r="G42" s="1"/>
      <c r="H42" s="1"/>
      <c r="I42" s="1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</row>
    <row r="43" spans="1:34">
      <c r="A43" s="1"/>
      <c r="B43" s="1"/>
      <c r="C43" s="1"/>
      <c r="D43" s="1"/>
      <c r="E43" s="1"/>
      <c r="F43" s="1"/>
      <c r="G43" s="1"/>
      <c r="H43" s="1"/>
      <c r="I43" s="1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</row>
    <row r="44" spans="1:3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</sheetData>
  <sheetProtection sheet="1" formatCells="0" formatColumns="0" formatRows="0" insertColumns="0" insertRows="0" insertHyperlinks="0" deleteColumns="0" deleteRows="0" sort="0" autoFilter="0" pivotTables="0"/>
  <mergeCells count="141">
    <mergeCell ref="J41:M43"/>
    <mergeCell ref="N41:X43"/>
    <mergeCell ref="Y41:AG43"/>
    <mergeCell ref="Y26:AB26"/>
    <mergeCell ref="AC26:AG26"/>
    <mergeCell ref="AC23:AG23"/>
    <mergeCell ref="A12:P14"/>
    <mergeCell ref="A15:E15"/>
    <mergeCell ref="A35:F35"/>
    <mergeCell ref="G35:P35"/>
    <mergeCell ref="Q35:W35"/>
    <mergeCell ref="X35:AG35"/>
    <mergeCell ref="J40:M40"/>
    <mergeCell ref="N40:X40"/>
    <mergeCell ref="Y40:AG40"/>
    <mergeCell ref="A32:H32"/>
    <mergeCell ref="J32:Q32"/>
    <mergeCell ref="S32:X32"/>
    <mergeCell ref="Z32:AG32"/>
    <mergeCell ref="A34:F34"/>
    <mergeCell ref="G34:AG34"/>
    <mergeCell ref="A36:F38"/>
    <mergeCell ref="H36:P38"/>
    <mergeCell ref="Y36:AF38"/>
    <mergeCell ref="Q36:S36"/>
    <mergeCell ref="T36:W36"/>
    <mergeCell ref="Q37:S37"/>
    <mergeCell ref="T37:W37"/>
    <mergeCell ref="Q38:S38"/>
    <mergeCell ref="T38:W38"/>
    <mergeCell ref="A30:H31"/>
    <mergeCell ref="I30:Q30"/>
    <mergeCell ref="R30:X30"/>
    <mergeCell ref="Y30:AG30"/>
    <mergeCell ref="J31:Q31"/>
    <mergeCell ref="S31:X31"/>
    <mergeCell ref="Z31:AG31"/>
    <mergeCell ref="Y28:AB28"/>
    <mergeCell ref="AC28:AG28"/>
    <mergeCell ref="B29:C29"/>
    <mergeCell ref="D29:H29"/>
    <mergeCell ref="I29:L29"/>
    <mergeCell ref="M29:Q29"/>
    <mergeCell ref="R29:S29"/>
    <mergeCell ref="T29:X29"/>
    <mergeCell ref="Y29:AB29"/>
    <mergeCell ref="AC29:AG29"/>
    <mergeCell ref="B28:C28"/>
    <mergeCell ref="D28:H28"/>
    <mergeCell ref="I28:L28"/>
    <mergeCell ref="M28:Q28"/>
    <mergeCell ref="R28:S28"/>
    <mergeCell ref="T28:X28"/>
    <mergeCell ref="A22:A29"/>
    <mergeCell ref="B27:C27"/>
    <mergeCell ref="D27:H27"/>
    <mergeCell ref="I27:L27"/>
    <mergeCell ref="M27:Q27"/>
    <mergeCell ref="R27:S27"/>
    <mergeCell ref="T27:X27"/>
    <mergeCell ref="Y27:AB27"/>
    <mergeCell ref="AC27:AG27"/>
    <mergeCell ref="R25:S25"/>
    <mergeCell ref="T25:X25"/>
    <mergeCell ref="Y25:AB25"/>
    <mergeCell ref="AC25:AG25"/>
    <mergeCell ref="B26:C26"/>
    <mergeCell ref="D26:H26"/>
    <mergeCell ref="I26:L26"/>
    <mergeCell ref="M26:Q26"/>
    <mergeCell ref="R26:S26"/>
    <mergeCell ref="T26:X26"/>
    <mergeCell ref="B25:C25"/>
    <mergeCell ref="D25:H25"/>
    <mergeCell ref="I25:L25"/>
    <mergeCell ref="M25:Q25"/>
    <mergeCell ref="B24:C24"/>
    <mergeCell ref="D24:H24"/>
    <mergeCell ref="I24:L24"/>
    <mergeCell ref="M24:Q24"/>
    <mergeCell ref="R24:S24"/>
    <mergeCell ref="T24:X24"/>
    <mergeCell ref="Y24:AB24"/>
    <mergeCell ref="AC24:AG24"/>
    <mergeCell ref="T22:X22"/>
    <mergeCell ref="Y22:AB22"/>
    <mergeCell ref="AC22:AG22"/>
    <mergeCell ref="B23:C23"/>
    <mergeCell ref="D23:H23"/>
    <mergeCell ref="I23:L23"/>
    <mergeCell ref="M23:Q23"/>
    <mergeCell ref="R23:S23"/>
    <mergeCell ref="T23:X23"/>
    <mergeCell ref="Y23:AB23"/>
    <mergeCell ref="B22:C22"/>
    <mergeCell ref="D22:H22"/>
    <mergeCell ref="I22:L22"/>
    <mergeCell ref="M22:Q22"/>
    <mergeCell ref="R22:S22"/>
    <mergeCell ref="A20:G20"/>
    <mergeCell ref="I20:P20"/>
    <mergeCell ref="S20:W20"/>
    <mergeCell ref="Z20:AF20"/>
    <mergeCell ref="A17:G17"/>
    <mergeCell ref="H17:Q17"/>
    <mergeCell ref="R17:X17"/>
    <mergeCell ref="Y17:AG17"/>
    <mergeCell ref="A18:G18"/>
    <mergeCell ref="I18:P18"/>
    <mergeCell ref="S18:W18"/>
    <mergeCell ref="Z18:AF18"/>
    <mergeCell ref="A10:AF10"/>
    <mergeCell ref="A11:E11"/>
    <mergeCell ref="F11:AG11"/>
    <mergeCell ref="R12:R14"/>
    <mergeCell ref="S12:U12"/>
    <mergeCell ref="AA12:AC12"/>
    <mergeCell ref="S13:U13"/>
    <mergeCell ref="A19:G19"/>
    <mergeCell ref="I19:P19"/>
    <mergeCell ref="S19:W19"/>
    <mergeCell ref="Z19:AF19"/>
    <mergeCell ref="AD13:AE13"/>
    <mergeCell ref="AF13:AG13"/>
    <mergeCell ref="S14:U14"/>
    <mergeCell ref="V14:AG14"/>
    <mergeCell ref="V13:AC13"/>
    <mergeCell ref="AD12:AG12"/>
    <mergeCell ref="V12:Z12"/>
    <mergeCell ref="A2:AF2"/>
    <mergeCell ref="W4:X4"/>
    <mergeCell ref="Z4:AB4"/>
    <mergeCell ref="AD4:AE4"/>
    <mergeCell ref="A6:G6"/>
    <mergeCell ref="A8:D9"/>
    <mergeCell ref="E8:L8"/>
    <mergeCell ref="M8:U8"/>
    <mergeCell ref="V8:AG8"/>
    <mergeCell ref="F9:K9"/>
    <mergeCell ref="N9:T9"/>
    <mergeCell ref="W9:AF9"/>
  </mergeCells>
  <phoneticPr fontId="2"/>
  <pageMargins left="0.35433070866141736" right="0" top="0.19685039370078741" bottom="0.19685039370078741" header="0.51181102362204722" footer="0.51181102362204722"/>
  <pageSetup paperSize="13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【必ずお読みください】</vt:lpstr>
      <vt:lpstr>(入力用)貴社控</vt:lpstr>
      <vt:lpstr>現場控</vt:lpstr>
      <vt:lpstr>提出用</vt:lpstr>
      <vt:lpstr>業者控(記入例）</vt:lpstr>
      <vt:lpstr>現場控（記入例）</vt:lpstr>
      <vt:lpstr>提出用（記入例）</vt:lpstr>
      <vt:lpstr>'(入力用)貴社控'!Print_Area</vt:lpstr>
      <vt:lpstr>現場控!Print_Area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matsuura1</dc:creator>
  <cp:lastModifiedBy>寛太 渡邉</cp:lastModifiedBy>
  <cp:lastPrinted>2024-04-24T00:28:03Z</cp:lastPrinted>
  <dcterms:created xsi:type="dcterms:W3CDTF">2016-04-25T04:56:47Z</dcterms:created>
  <dcterms:modified xsi:type="dcterms:W3CDTF">2024-04-24T00:28:12Z</dcterms:modified>
</cp:coreProperties>
</file>